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590" windowHeight="103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<sst xmlns="http://schemas.openxmlformats.org/spreadsheetml/2006/main" count="148" uniqueCount="102">
  <si>
    <t>序号</t>
  </si>
  <si>
    <t>学号</t>
  </si>
  <si>
    <t>姓名</t>
  </si>
  <si>
    <t>申请奖项</t>
  </si>
  <si>
    <t>规格化成绩</t>
  </si>
  <si>
    <t>联系电话</t>
  </si>
  <si>
    <t>素质分</t>
  </si>
  <si>
    <t>科研分</t>
  </si>
  <si>
    <t>备注</t>
  </si>
  <si>
    <t>SCI论文（标题、第几作者、收录时间）</t>
  </si>
  <si>
    <t>EI论文(标题、第几作者)</t>
  </si>
  <si>
    <t>国内国际际学术会议（被收录级别）</t>
  </si>
  <si>
    <t>国家或国际竞赛获奖</t>
  </si>
  <si>
    <t>省级竞赛获奖</t>
  </si>
  <si>
    <t>获得发明专利（专利号与授权日）</t>
  </si>
  <si>
    <t>申请并公示的发明专利（申请公布号与申请公布日）</t>
  </si>
  <si>
    <t>学生干部</t>
  </si>
  <si>
    <t>雷鸣</t>
  </si>
  <si>
    <t>21级博士团支书</t>
  </si>
  <si>
    <t>学业奖</t>
  </si>
  <si>
    <t>沈君贤</t>
  </si>
  <si>
    <t>学业奖</t>
  </si>
  <si>
    <t>陈明智</t>
  </si>
  <si>
    <t>倪陈</t>
  </si>
  <si>
    <t>宗圣康</t>
  </si>
  <si>
    <t>韩滨</t>
  </si>
  <si>
    <t>张任飞</t>
  </si>
  <si>
    <t>学业奖</t>
  </si>
  <si>
    <t>王若岩</t>
  </si>
  <si>
    <t>王平远</t>
  </si>
  <si>
    <t>21级宣传委员</t>
  </si>
  <si>
    <t>张加俏</t>
  </si>
  <si>
    <t>13057096219</t>
  </si>
  <si>
    <t>江秋博</t>
  </si>
  <si>
    <t>18813020768</t>
  </si>
  <si>
    <t>何晓良</t>
  </si>
  <si>
    <t>18841130418</t>
  </si>
  <si>
    <t>缪秋华</t>
  </si>
  <si>
    <t>秋博</t>
  </si>
  <si>
    <t>马超凡</t>
  </si>
  <si>
    <t>15931318208</t>
  </si>
  <si>
    <t>韩东</t>
  </si>
  <si>
    <t>刘潇潇</t>
  </si>
  <si>
    <t>陈楠</t>
  </si>
  <si>
    <t>沈童</t>
  </si>
  <si>
    <t>王耀玮</t>
  </si>
  <si>
    <t>徐瑞</t>
  </si>
  <si>
    <t>18336073104</t>
  </si>
  <si>
    <t>王进</t>
  </si>
  <si>
    <t>吴津仪</t>
  </si>
  <si>
    <t>15150153721</t>
  </si>
  <si>
    <t>张馨予</t>
  </si>
  <si>
    <t>17873416253</t>
  </si>
  <si>
    <t>赵伟</t>
  </si>
  <si>
    <t>苗雪阳</t>
  </si>
  <si>
    <t>张晨</t>
  </si>
  <si>
    <t>未交</t>
  </si>
  <si>
    <t>党支书</t>
  </si>
  <si>
    <t>校园马拉松</t>
  </si>
  <si>
    <r>
      <rPr>
        <b/>
        <sz val="11"/>
        <color indexed="49"/>
        <rFont val="宋体"/>
        <family val="0"/>
      </rPr>
      <t>已核实5</t>
    </r>
    <r>
      <rPr>
        <sz val="11"/>
        <color indexed="8"/>
        <rFont val="宋体"/>
        <family val="0"/>
      </rPr>
      <t xml:space="preserve">
秋博
2023江苏省研究生科研与实践创新计划项目</t>
    </r>
    <r>
      <rPr>
        <sz val="11"/>
        <color indexed="10"/>
        <rFont val="宋体"/>
        <family val="0"/>
      </rPr>
      <t>+5</t>
    </r>
  </si>
  <si>
    <r>
      <rPr>
        <b/>
        <sz val="11"/>
        <color indexed="49"/>
        <rFont val="宋体"/>
        <family val="0"/>
      </rPr>
      <t>已核实4</t>
    </r>
    <r>
      <rPr>
        <sz val="11"/>
        <color indexed="8"/>
        <rFont val="宋体"/>
        <family val="0"/>
      </rPr>
      <t xml:space="preserve">
8 </t>
    </r>
    <r>
      <rPr>
        <b/>
        <sz val="11"/>
        <color indexed="8"/>
        <rFont val="宋体"/>
        <family val="0"/>
      </rPr>
      <t>Junxian She</t>
    </r>
    <r>
      <rPr>
        <sz val="11"/>
        <color indexed="8"/>
        <rFont val="宋体"/>
        <family val="0"/>
      </rPr>
      <t>n,Di Song,Tianchi Ma, et al.Quantitative Detection of Blade Crack Damage Based on Vibro-Acoustic Information and Multi- Dimensional Feature Fusion CNN[C]2022 Global Reliability and Prognostics and Health Management (PHM-Yantai). 2022年10月在线发表</t>
    </r>
    <r>
      <rPr>
        <sz val="11"/>
        <color indexed="10"/>
        <rFont val="宋体"/>
        <family val="0"/>
      </rPr>
      <t xml:space="preserve">,EI会议一作 4*0.8=3.2     </t>
    </r>
    <r>
      <rPr>
        <sz val="11"/>
        <color indexed="8"/>
        <rFont val="宋体"/>
        <family val="0"/>
      </rPr>
      <t xml:space="preserve">                                                                                         9 Di Song,Tianchi Ma</t>
    </r>
    <r>
      <rPr>
        <b/>
        <sz val="11"/>
        <color indexed="8"/>
        <rFont val="宋体"/>
        <family val="0"/>
      </rPr>
      <t>,Junxian Shen</t>
    </r>
    <r>
      <rPr>
        <sz val="11"/>
        <color indexed="8"/>
        <rFont val="宋体"/>
        <family val="0"/>
      </rPr>
      <t xml:space="preserve"> et al.Optimal Sensor Placement of Acoustic Sensor for Compressor Blade Crack Detection based on Multi-objective Optimization[C]2022 Global Reliability and Prognostics and Health Management (PHM-Yantai). 2022年10月在线发表</t>
    </r>
    <r>
      <rPr>
        <sz val="11"/>
        <color indexed="10"/>
        <rFont val="宋体"/>
        <family val="0"/>
      </rPr>
      <t>,EI会议三作 4*0.2=0.8</t>
    </r>
  </si>
  <si>
    <r>
      <rPr>
        <sz val="11"/>
        <color indexed="49"/>
        <rFont val="宋体"/>
        <family val="0"/>
      </rPr>
      <t>已核实5</t>
    </r>
    <r>
      <rPr>
        <sz val="11"/>
        <color indexed="8"/>
        <rFont val="宋体"/>
        <family val="0"/>
      </rPr>
      <t xml:space="preserve">
省级科研项目资助:
2023 年江苏省研究生科研创新计划-项目号KYCX23_0227=</t>
    </r>
    <r>
      <rPr>
        <sz val="11"/>
        <color indexed="10"/>
        <rFont val="宋体"/>
        <family val="0"/>
      </rPr>
      <t>5</t>
    </r>
  </si>
  <si>
    <r>
      <rPr>
        <sz val="11"/>
        <color indexed="49"/>
        <rFont val="宋体"/>
        <family val="0"/>
      </rPr>
      <t>已核实96</t>
    </r>
    <r>
      <rPr>
        <sz val="11"/>
        <color indexed="8"/>
        <rFont val="宋体"/>
        <family val="0"/>
      </rPr>
      <t xml:space="preserve">
1.</t>
    </r>
    <r>
      <rPr>
        <sz val="11"/>
        <color indexed="8"/>
        <rFont val="宋体"/>
        <family val="0"/>
      </rPr>
      <t>Corrosion performance of NV E690 steel and 316L stainless steel coating fabricated by underwater direct metal deposition-Corrosion Science-(accepted)-2023.04.30-一作一区(学生一作)</t>
    </r>
    <r>
      <rPr>
        <sz val="11"/>
        <color indexed="10"/>
        <rFont val="宋体"/>
        <family val="0"/>
      </rPr>
      <t>+50*0.</t>
    </r>
    <r>
      <rPr>
        <sz val="11"/>
        <color indexed="10"/>
        <rFont val="宋体"/>
        <family val="0"/>
      </rPr>
      <t>8</t>
    </r>
    <r>
      <rPr>
        <sz val="11"/>
        <color indexed="10"/>
        <rFont val="宋体"/>
        <family val="0"/>
      </rPr>
      <t xml:space="preserve">=40；
</t>
    </r>
    <r>
      <rPr>
        <sz val="11"/>
        <color indexed="10"/>
        <rFont val="宋体"/>
        <family val="0"/>
      </rPr>
      <t>2.</t>
    </r>
    <r>
      <rPr>
        <sz val="11"/>
        <rFont val="宋体"/>
        <family val="0"/>
      </rPr>
      <t>Evolutions of microstructure and mechanical property of high nitrogen steel repaired by the underwater directed energy deposition technique-Materials Science &amp; Engineering A-(accepted)-2022.09.21-二作一区（学生一作）</t>
    </r>
    <r>
      <rPr>
        <sz val="11"/>
        <color indexed="10"/>
        <rFont val="宋体"/>
        <family val="0"/>
      </rPr>
      <t xml:space="preserve">+50*0.4=20；
</t>
    </r>
    <r>
      <rPr>
        <sz val="11"/>
        <color indexed="10"/>
        <rFont val="宋体"/>
        <family val="0"/>
      </rPr>
      <t>3.</t>
    </r>
    <r>
      <rPr>
        <sz val="11"/>
        <rFont val="宋体"/>
        <family val="0"/>
      </rPr>
      <t xml:space="preserve">Effects of alloying elements X (Cr, Fe and Mo) on the interfacial properties
of </t>
    </r>
    <r>
      <rPr>
        <sz val="11"/>
        <rFont val="Calibri"/>
        <family val="2"/>
      </rPr>
      <t>γ</t>
    </r>
    <r>
      <rPr>
        <sz val="11"/>
        <rFont val="宋体"/>
        <family val="0"/>
      </rPr>
      <t>-Ni(110)/TiC(110) in TiC-particles reinforced NMCs:
First-principles study - Optics and Laser Technology -（accepted）-2022.10.30-三作二区（学生一作）</t>
    </r>
    <r>
      <rPr>
        <sz val="11"/>
        <color indexed="10"/>
        <rFont val="宋体"/>
        <family val="0"/>
      </rPr>
      <t>+40*0.2=8；</t>
    </r>
    <r>
      <rPr>
        <sz val="11"/>
        <rFont val="宋体"/>
        <family val="0"/>
      </rPr>
      <t xml:space="preserve">
</t>
    </r>
    <r>
      <rPr>
        <sz val="11"/>
        <color indexed="10"/>
        <rFont val="宋体"/>
        <family val="0"/>
      </rPr>
      <t>4.</t>
    </r>
    <r>
      <rPr>
        <sz val="11"/>
        <rFont val="宋体"/>
        <family val="0"/>
      </rPr>
      <t>How the underwater environment affects the melt pool solidification during
underwater laser direct metal deposition of HNS steel?-Journal of Manufacturing Processes-（accepted）-2023.06.20-三作二区（学生一作）</t>
    </r>
    <r>
      <rPr>
        <sz val="11"/>
        <color indexed="10"/>
        <rFont val="宋体"/>
        <family val="0"/>
      </rPr>
      <t xml:space="preserve">+40*0.2 = 8；
</t>
    </r>
    <r>
      <rPr>
        <sz val="11"/>
        <color indexed="10"/>
        <rFont val="宋体"/>
        <family val="0"/>
      </rPr>
      <t>5.</t>
    </r>
    <r>
      <rPr>
        <sz val="11"/>
        <color indexed="8"/>
        <rFont val="宋体"/>
        <family val="0"/>
      </rPr>
      <t>Influence mechanisms of underwater hyperbaric environment on nitrogen behavior, phase evolution, and mechanical properties of high nitrogen steel repaired by underwater laser direct metal deposition-Materials Science &amp; Engineering A（accepted）-2023.03.27-二作一区（学生一作）</t>
    </r>
    <r>
      <rPr>
        <sz val="11"/>
        <color indexed="10"/>
        <rFont val="宋体"/>
        <family val="0"/>
      </rPr>
      <t>+50*0.4 = 20</t>
    </r>
  </si>
  <si>
    <r>
      <rPr>
        <sz val="11"/>
        <color indexed="49"/>
        <rFont val="宋体"/>
        <family val="0"/>
      </rPr>
      <t>已核实1.6</t>
    </r>
    <r>
      <rPr>
        <sz val="11"/>
        <color indexed="8"/>
        <rFont val="宋体"/>
        <family val="0"/>
      </rPr>
      <t xml:space="preserve">
航空光电雷达电机换向器激光沉积再制造-accepted-2022.08-学生二作=</t>
    </r>
    <r>
      <rPr>
        <sz val="11"/>
        <color indexed="10"/>
        <rFont val="宋体"/>
        <family val="0"/>
      </rPr>
      <t>4*0.</t>
    </r>
    <r>
      <rPr>
        <sz val="11"/>
        <color indexed="10"/>
        <rFont val="宋体"/>
        <family val="0"/>
      </rPr>
      <t>4</t>
    </r>
    <r>
      <rPr>
        <sz val="11"/>
        <color indexed="10"/>
        <rFont val="宋体"/>
        <family val="0"/>
      </rPr>
      <t>=</t>
    </r>
    <r>
      <rPr>
        <sz val="11"/>
        <color indexed="10"/>
        <rFont val="宋体"/>
        <family val="0"/>
      </rPr>
      <t>1.6</t>
    </r>
  </si>
  <si>
    <r>
      <rPr>
        <sz val="11"/>
        <color indexed="49"/>
        <rFont val="宋体"/>
        <family val="0"/>
      </rPr>
      <t>已核实3.2</t>
    </r>
    <r>
      <rPr>
        <sz val="11"/>
        <color indexed="8"/>
        <rFont val="宋体"/>
        <family val="0"/>
      </rPr>
      <t xml:space="preserve">
1.</t>
    </r>
    <r>
      <rPr>
        <sz val="11"/>
        <color indexed="8"/>
        <rFont val="宋体"/>
        <family val="0"/>
      </rPr>
      <t>一种水下固相增材制造装置-202310102026.6-2023.02.03-导师一作，学生二作=</t>
    </r>
    <r>
      <rPr>
        <sz val="11"/>
        <color indexed="10"/>
        <rFont val="宋体"/>
        <family val="0"/>
      </rPr>
      <t>2*0.8=1.6</t>
    </r>
    <r>
      <rPr>
        <sz val="11"/>
        <color indexed="8"/>
        <rFont val="宋体"/>
        <family val="0"/>
      </rPr>
      <t xml:space="preserve">；
</t>
    </r>
    <r>
      <rPr>
        <sz val="11"/>
        <color indexed="8"/>
        <rFont val="宋体"/>
        <family val="0"/>
      </rPr>
      <t>2.</t>
    </r>
    <r>
      <rPr>
        <sz val="11"/>
        <color indexed="8"/>
        <rFont val="宋体"/>
        <family val="0"/>
      </rPr>
      <t>一种水下激光熔覆制备耐蚀涂层的工艺方法-202310075216.3-2023.02.02-导师一作，学生二作=</t>
    </r>
    <r>
      <rPr>
        <sz val="11"/>
        <color indexed="10"/>
        <rFont val="宋体"/>
        <family val="0"/>
      </rPr>
      <t>2*0.8=1.6</t>
    </r>
  </si>
  <si>
    <r>
      <rPr>
        <sz val="11"/>
        <color indexed="49"/>
        <rFont val="宋体"/>
        <family val="0"/>
      </rPr>
      <t>已核实8</t>
    </r>
    <r>
      <rPr>
        <sz val="11"/>
        <color indexed="10"/>
        <rFont val="宋体"/>
        <family val="0"/>
      </rPr>
      <t xml:space="preserve">
1.Stability and Maneuverability Guaranteed Torque Distribution Strategy of DDEV in Handlin Limit: A Novel LSTM-LMI Approach-IEEE/ASME TRANSACTIONS ON MECHATRONICS-published-2022.7-学生一作一区(50*0.8=40)（</t>
    </r>
    <r>
      <rPr>
        <b/>
        <sz val="11"/>
        <color indexed="10"/>
        <rFont val="宋体"/>
        <family val="0"/>
      </rPr>
      <t>发表时间不符合</t>
    </r>
    <r>
      <rPr>
        <sz val="11"/>
        <color indexed="10"/>
        <rFont val="宋体"/>
        <family val="0"/>
      </rPr>
      <t>）</t>
    </r>
    <r>
      <rPr>
        <sz val="11"/>
        <color indexed="10"/>
        <rFont val="宋体"/>
        <family val="0"/>
      </rPr>
      <t xml:space="preserve">
</t>
    </r>
    <r>
      <rPr>
        <sz val="11"/>
        <color indexed="8"/>
        <rFont val="宋体"/>
        <family val="0"/>
      </rPr>
      <t xml:space="preserve">2、An Event Triggered Scheme for State Estimation of Preceding Vehicles under Connected Vehicle Environment-IEEE </t>
    </r>
    <r>
      <rPr>
        <sz val="12"/>
        <color indexed="8"/>
        <rFont val="宋体"/>
        <family val="0"/>
      </rPr>
      <t>TRANSACTIONS</t>
    </r>
    <r>
      <rPr>
        <sz val="11"/>
        <color indexed="8"/>
        <rFont val="宋体"/>
        <family val="0"/>
      </rPr>
      <t xml:space="preserve"> ON INTELLIGENT VEHICLES-published- 2023.01-学生三作二区</t>
    </r>
    <r>
      <rPr>
        <sz val="11"/>
        <color indexed="10"/>
        <rFont val="宋体"/>
        <family val="0"/>
      </rPr>
      <t>(40*0.2=8)</t>
    </r>
  </si>
  <si>
    <r>
      <rPr>
        <sz val="11"/>
        <color indexed="49"/>
        <rFont val="宋体"/>
        <family val="0"/>
      </rPr>
      <t>已核实6.4</t>
    </r>
    <r>
      <rPr>
        <sz val="11"/>
        <color indexed="8"/>
        <rFont val="宋体"/>
        <family val="0"/>
      </rPr>
      <t xml:space="preserve">
1.Lane-changing Trajectory Planning of Intelligent Electric Vehicle based on Stability Region-published-2022.10-学生二作+</t>
    </r>
    <r>
      <rPr>
        <sz val="11"/>
        <color indexed="10"/>
        <rFont val="宋体"/>
        <family val="0"/>
      </rPr>
      <t>4*2/5=1.6</t>
    </r>
    <r>
      <rPr>
        <sz val="11"/>
        <color indexed="8"/>
        <rFont val="宋体"/>
        <family val="0"/>
      </rPr>
      <t xml:space="preserve">
2.Analytical Stability Region Estimation and Validation of Distributed Driving Electric Vehicle via SOSP-published-2022.10-学生一作+</t>
    </r>
    <r>
      <rPr>
        <sz val="11"/>
        <color indexed="10"/>
        <rFont val="宋体"/>
        <family val="0"/>
      </rPr>
      <t>4*4/5=3.2</t>
    </r>
    <r>
      <rPr>
        <sz val="11"/>
        <color indexed="8"/>
        <rFont val="宋体"/>
        <family val="0"/>
      </rPr>
      <t xml:space="preserve">
3、Velocity Trajectory Planning of Electric Vehicles with Consideration of the Passenger's Individual Preferences-published-2022.10-学生三作</t>
    </r>
    <r>
      <rPr>
        <sz val="11"/>
        <color indexed="10"/>
        <rFont val="宋体"/>
        <family val="0"/>
      </rPr>
      <t>+4*1/5=0.8</t>
    </r>
    <r>
      <rPr>
        <sz val="11"/>
        <color indexed="8"/>
        <rFont val="宋体"/>
        <family val="0"/>
      </rPr>
      <t xml:space="preserve">
4、Time Optimal Trajectory Optimization for Vertical Parking of Heavy Duty Vehicle based on Chebyshev Pseudospectral Method-published-2022.10-学生三作</t>
    </r>
    <r>
      <rPr>
        <sz val="11"/>
        <color indexed="10"/>
        <rFont val="宋体"/>
        <family val="0"/>
      </rPr>
      <t>+4*1/5=0.8</t>
    </r>
  </si>
  <si>
    <r>
      <rPr>
        <sz val="11"/>
        <color indexed="49"/>
        <rFont val="宋体"/>
        <family val="0"/>
      </rPr>
      <t>已核实5</t>
    </r>
    <r>
      <rPr>
        <sz val="11"/>
        <color indexed="8"/>
        <rFont val="宋体"/>
        <family val="0"/>
      </rPr>
      <t xml:space="preserve">
1.2023.03 第十三届“挑战杯”中国大学生创业计划竞赛铜奖；排名中1/3；</t>
    </r>
    <r>
      <rPr>
        <sz val="11"/>
        <color indexed="10"/>
        <rFont val="宋体"/>
        <family val="0"/>
      </rPr>
      <t>+4*0.5=2</t>
    </r>
    <r>
      <rPr>
        <sz val="11"/>
        <color indexed="8"/>
        <rFont val="宋体"/>
        <family val="0"/>
      </rPr>
      <t xml:space="preserve">
2.2022.11 第八届中国国际“互联网+”大学生创新创业大赛银奖；排名</t>
    </r>
    <r>
      <rPr>
        <sz val="11"/>
        <color indexed="10"/>
        <rFont val="宋体"/>
        <family val="0"/>
      </rPr>
      <t>中</t>
    </r>
    <r>
      <rPr>
        <sz val="11"/>
        <color indexed="8"/>
        <rFont val="宋体"/>
        <family val="0"/>
      </rPr>
      <t>1/3；</t>
    </r>
    <r>
      <rPr>
        <sz val="11"/>
        <color indexed="10"/>
        <rFont val="宋体"/>
        <family val="0"/>
      </rPr>
      <t>+6*</t>
    </r>
    <r>
      <rPr>
        <sz val="11"/>
        <color indexed="10"/>
        <rFont val="宋体"/>
        <family val="0"/>
      </rPr>
      <t>0.5</t>
    </r>
    <r>
      <rPr>
        <sz val="11"/>
        <color indexed="10"/>
        <rFont val="宋体"/>
        <family val="0"/>
      </rPr>
      <t>=</t>
    </r>
    <r>
      <rPr>
        <sz val="11"/>
        <color indexed="10"/>
        <rFont val="宋体"/>
        <family val="0"/>
      </rPr>
      <t>3</t>
    </r>
  </si>
  <si>
    <r>
      <rPr>
        <sz val="11"/>
        <color indexed="49"/>
        <rFont val="宋体"/>
        <family val="0"/>
      </rPr>
      <t>已核实3</t>
    </r>
    <r>
      <rPr>
        <sz val="11"/>
        <color indexed="8"/>
        <rFont val="宋体"/>
        <family val="0"/>
      </rPr>
      <t xml:space="preserve">
第十二届“挑战杯”江苏省大学生创业计划竞赛 一等奖 2022年11月 中1/3 </t>
    </r>
    <r>
      <rPr>
        <sz val="11"/>
        <color indexed="10"/>
        <rFont val="宋体"/>
        <family val="0"/>
      </rPr>
      <t>+6*0.5=3</t>
    </r>
  </si>
  <si>
    <r>
      <rPr>
        <sz val="11"/>
        <color indexed="49"/>
        <rFont val="宋体"/>
        <family val="0"/>
      </rPr>
      <t>已核实0.8</t>
    </r>
    <r>
      <rPr>
        <sz val="11"/>
        <color indexed="8"/>
        <rFont val="宋体"/>
        <family val="0"/>
      </rPr>
      <t xml:space="preserve">
1.分布式驱动电动汽车换道轨迹规划方法、设备及存储介质-CN202310233644.4-2023.06-三作（老师一作）</t>
    </r>
    <r>
      <rPr>
        <sz val="11"/>
        <color indexed="10"/>
        <rFont val="宋体"/>
        <family val="0"/>
      </rPr>
      <t>+2*0.4=0.8</t>
    </r>
  </si>
  <si>
    <r>
      <rPr>
        <sz val="11"/>
        <color indexed="49"/>
        <rFont val="宋体"/>
        <family val="0"/>
      </rPr>
      <t>已核实1.6</t>
    </r>
    <r>
      <rPr>
        <sz val="11"/>
        <color indexed="8"/>
        <rFont val="宋体"/>
        <family val="0"/>
      </rPr>
      <t xml:space="preserve">
1.基于数据驱动模型的回转滚筒内部颗粒流预测和分类方法-CN202211484016.5-2023年03月10号-二作(老师一作)</t>
    </r>
    <r>
      <rPr>
        <sz val="11"/>
        <color indexed="10"/>
        <rFont val="宋体"/>
        <family val="0"/>
      </rPr>
      <t>+2*0.8=1.6</t>
    </r>
  </si>
  <si>
    <r>
      <rPr>
        <sz val="11"/>
        <color indexed="49"/>
        <rFont val="宋体"/>
        <family val="0"/>
      </rPr>
      <t>已核实8</t>
    </r>
    <r>
      <rPr>
        <sz val="11"/>
        <color indexed="8"/>
        <rFont val="宋体"/>
        <family val="0"/>
      </rPr>
      <t xml:space="preserve">
1.一种基于堆栈图像测量表层偏析程度的视频分析方法-ZL 2020 1 0312435.5-2022年11月18日-二作(老师一作)+</t>
    </r>
    <r>
      <rPr>
        <sz val="11"/>
        <color indexed="10"/>
        <rFont val="宋体"/>
        <family val="0"/>
      </rPr>
      <t>5*0.8=4</t>
    </r>
    <r>
      <rPr>
        <sz val="11"/>
        <color indexed="8"/>
        <rFont val="宋体"/>
        <family val="0"/>
      </rPr>
      <t xml:space="preserve">
2.一种基于lacey法的球磨机颗粒偏析程度量化方法-ZL 2020 1 0311637.8-2023年06月30日-二作(老师一作)</t>
    </r>
    <r>
      <rPr>
        <sz val="11"/>
        <color indexed="10"/>
        <rFont val="宋体"/>
        <family val="0"/>
      </rPr>
      <t>+5*0.8=4</t>
    </r>
  </si>
  <si>
    <r>
      <rPr>
        <sz val="11"/>
        <color indexed="49"/>
        <rFont val="宋体"/>
        <family val="0"/>
      </rPr>
      <t>已核实64</t>
    </r>
    <r>
      <rPr>
        <sz val="11"/>
        <color indexed="8"/>
        <rFont val="宋体"/>
        <family val="0"/>
      </rPr>
      <t xml:space="preserve">
1.Morphology of impact fragmentation distribution of single spherical and ellipsoidal particles in drop weight experiments-Particuology-在线发表-2023年5月 - 学生一作 二区</t>
    </r>
    <r>
      <rPr>
        <sz val="11"/>
        <color indexed="10"/>
        <rFont val="宋体"/>
        <family val="0"/>
      </rPr>
      <t>+40*0.8=32</t>
    </r>
    <r>
      <rPr>
        <sz val="11"/>
        <color indexed="8"/>
        <rFont val="宋体"/>
        <family val="0"/>
      </rPr>
      <t xml:space="preserve">
2.Axial segregation characteristics and size-induced flow behavior of particles in a novel rotary drum with curved sidewalls-Particuology-在线发表-2023年7月 - 学生一作 二区+</t>
    </r>
    <r>
      <rPr>
        <sz val="11"/>
        <color indexed="10"/>
        <rFont val="宋体"/>
        <family val="0"/>
      </rPr>
      <t>40*0.8=32</t>
    </r>
  </si>
  <si>
    <r>
      <rPr>
        <sz val="11"/>
        <color indexed="49"/>
        <rFont val="DengXian"/>
        <family val="0"/>
      </rPr>
      <t>已核实</t>
    </r>
    <r>
      <rPr>
        <sz val="11"/>
        <color indexed="49"/>
        <rFont val="Calibri"/>
        <family val="2"/>
      </rPr>
      <t>48</t>
    </r>
    <r>
      <rPr>
        <sz val="11"/>
        <color indexed="8"/>
        <rFont val="Calibri"/>
        <family val="2"/>
      </rPr>
      <t xml:space="preserve">
1. Precise Control of CNT-DNA Assembled Nanomotor Using Oppositely Charged Dual Nanopores, NANOSCALE, published, 2023.06.05, </t>
    </r>
    <r>
      <rPr>
        <sz val="11"/>
        <color indexed="8"/>
        <rFont val="DengXian"/>
        <family val="0"/>
      </rPr>
      <t>一作二区（学生一作）</t>
    </r>
    <r>
      <rPr>
        <sz val="11"/>
        <color indexed="10"/>
        <rFont val="DengXian"/>
        <family val="0"/>
      </rPr>
      <t>+40*4/5=32</t>
    </r>
    <r>
      <rPr>
        <sz val="11"/>
        <color indexed="8"/>
        <rFont val="DengXian"/>
        <family val="0"/>
      </rPr>
      <t xml:space="preserve">
</t>
    </r>
    <r>
      <rPr>
        <sz val="11"/>
        <color indexed="8"/>
        <rFont val="Calibri"/>
        <family val="2"/>
      </rPr>
      <t>2.Proactive Manipulation Techniques for Protein Transport at Confined
Nanoscale</t>
    </r>
    <r>
      <rPr>
        <sz val="11"/>
        <color indexed="8"/>
        <rFont val="DengXian"/>
        <family val="0"/>
      </rPr>
      <t>，</t>
    </r>
    <r>
      <rPr>
        <sz val="11"/>
        <color indexed="8"/>
        <rFont val="Calibri"/>
        <family val="2"/>
      </rPr>
      <t>ACTA CHIMICA SINICA</t>
    </r>
    <r>
      <rPr>
        <sz val="11"/>
        <color indexed="8"/>
        <rFont val="DengXian"/>
        <family val="0"/>
      </rPr>
      <t>，</t>
    </r>
    <r>
      <rPr>
        <sz val="11"/>
        <color indexed="8"/>
        <rFont val="Calibri"/>
        <family val="2"/>
      </rPr>
      <t>published</t>
    </r>
    <r>
      <rPr>
        <sz val="11"/>
        <color indexed="8"/>
        <rFont val="DengXian"/>
        <family val="0"/>
      </rPr>
      <t>，2023.07.15</t>
    </r>
    <r>
      <rPr>
        <sz val="11"/>
        <color indexed="8"/>
        <rFont val="Calibri"/>
        <family val="2"/>
      </rPr>
      <t xml:space="preserve">, </t>
    </r>
    <r>
      <rPr>
        <sz val="11"/>
        <color indexed="8"/>
        <rFont val="DengXian"/>
        <family val="0"/>
      </rPr>
      <t>一作三区（学生一作）</t>
    </r>
    <r>
      <rPr>
        <sz val="11"/>
        <color indexed="10"/>
        <rFont val="DengXian"/>
        <family val="0"/>
      </rPr>
      <t>+20*4/5=16</t>
    </r>
  </si>
  <si>
    <r>
      <rPr>
        <sz val="11"/>
        <color indexed="49"/>
        <rFont val="宋体"/>
        <family val="0"/>
      </rPr>
      <t>已核实8</t>
    </r>
    <r>
      <rPr>
        <sz val="11"/>
        <color indexed="8"/>
        <rFont val="宋体"/>
        <family val="0"/>
      </rPr>
      <t xml:space="preserve">
1.深冷高压储氢气瓶复合材料层低温力学性能分析与优化-published-2023年1月20日-唯一学生</t>
    </r>
    <r>
      <rPr>
        <sz val="11"/>
        <color indexed="10"/>
        <rFont val="宋体"/>
        <family val="0"/>
      </rPr>
      <t>+8</t>
    </r>
  </si>
  <si>
    <r>
      <rPr>
        <sz val="11"/>
        <color indexed="49"/>
        <rFont val="宋体"/>
        <family val="0"/>
      </rPr>
      <t>已核实2</t>
    </r>
    <r>
      <rPr>
        <sz val="11"/>
        <color indexed="8"/>
        <rFont val="宋体"/>
        <family val="0"/>
      </rPr>
      <t xml:space="preserve">
1.</t>
    </r>
    <r>
      <rPr>
        <sz val="11"/>
        <rFont val="宋体"/>
        <family val="0"/>
      </rPr>
      <t>一种无内衬深冷高压储氢气瓶及其制备装置-2022107672733-2030818-三作（老师一作）</t>
    </r>
    <r>
      <rPr>
        <sz val="11"/>
        <color indexed="10"/>
        <rFont val="宋体"/>
        <family val="0"/>
      </rPr>
      <t>+5*0.4=2；</t>
    </r>
  </si>
  <si>
    <r>
      <rPr>
        <sz val="11"/>
        <color indexed="49"/>
        <rFont val="宋体"/>
        <family val="0"/>
      </rPr>
      <t>已核实4.8</t>
    </r>
    <r>
      <rPr>
        <sz val="11"/>
        <color indexed="8"/>
        <rFont val="宋体"/>
        <family val="0"/>
      </rPr>
      <t xml:space="preserve">
1.一种深冷高压储氢气瓶设计方法-2022104390561-20220812-三作（老师一作）+2*0.4=0.8；
2.一种无内衬深冷高压储氢气瓶及制备方法-22023100415757-20230425-三作（老师一作）+2*0.4=0.8；
3.一种无内衬深冷高压储氢气瓶制备方法-202210767274</t>
    </r>
    <r>
      <rPr>
        <sz val="11"/>
        <color indexed="8"/>
        <rFont val="宋体"/>
        <family val="0"/>
      </rPr>
      <t>.</t>
    </r>
    <r>
      <rPr>
        <sz val="11"/>
        <color indexed="8"/>
        <rFont val="宋体"/>
        <family val="0"/>
      </rPr>
      <t>8-20221004-二作（老师一作）+2*0.8=1.6；
4.一种深冷环境下纤维复合材料的拉伸测试定位装置-2022105769518-20220927-二作（老师一作）+2*0.8=1.6</t>
    </r>
  </si>
  <si>
    <r>
      <rPr>
        <sz val="11"/>
        <color indexed="49"/>
        <rFont val="宋体"/>
        <family val="0"/>
      </rPr>
      <t>已核实32</t>
    </r>
    <r>
      <rPr>
        <sz val="11"/>
        <color indexed="8"/>
        <rFont val="宋体"/>
        <family val="0"/>
      </rPr>
      <t xml:space="preserve">
1.Properties improvement of composite layer of cryo-compressed hydrogen storage vessel by polyethylene glycol modified epoxy resin-International Journal of Hydrogen Energy-published-2023年2月15日-一作二区</t>
    </r>
    <r>
      <rPr>
        <sz val="11"/>
        <color indexed="10"/>
        <rFont val="宋体"/>
        <family val="0"/>
      </rPr>
      <t xml:space="preserve">+40*0.8=32
</t>
    </r>
  </si>
  <si>
    <r>
      <rPr>
        <sz val="11"/>
        <color indexed="49"/>
        <rFont val="宋体"/>
        <family val="0"/>
      </rPr>
      <t>已核实5</t>
    </r>
    <r>
      <rPr>
        <sz val="11"/>
        <color indexed="8"/>
        <rFont val="宋体"/>
        <family val="0"/>
      </rPr>
      <t xml:space="preserve">
2023</t>
    </r>
    <r>
      <rPr>
        <sz val="11"/>
        <color indexed="8"/>
        <rFont val="宋体"/>
        <family val="0"/>
      </rPr>
      <t>年江苏省研究生科研创新计划项目.+5分</t>
    </r>
  </si>
  <si>
    <r>
      <rPr>
        <sz val="11"/>
        <color indexed="49"/>
        <rFont val="宋体"/>
        <family val="0"/>
      </rPr>
      <t>已核实32</t>
    </r>
    <r>
      <rPr>
        <sz val="11"/>
        <color indexed="8"/>
        <rFont val="宋体"/>
        <family val="0"/>
      </rPr>
      <t xml:space="preserve">
1.Prediction of deposit characteristics based on the discrete coaxial nozzle during laser direct metal deposition，optics and laser technology，published，中科院2区，学生一作，2023.3.21 </t>
    </r>
    <r>
      <rPr>
        <sz val="11"/>
        <color indexed="10"/>
        <rFont val="宋体"/>
        <family val="0"/>
      </rPr>
      <t>+40*0.8=32</t>
    </r>
    <r>
      <rPr>
        <sz val="11"/>
        <color indexed="8"/>
        <rFont val="宋体"/>
        <family val="0"/>
      </rPr>
      <t xml:space="preserve">                </t>
    </r>
  </si>
  <si>
    <r>
      <rPr>
        <sz val="11"/>
        <color indexed="49"/>
        <rFont val="宋体"/>
        <family val="0"/>
      </rPr>
      <t>已核实24</t>
    </r>
    <r>
      <rPr>
        <sz val="11"/>
        <color indexed="8"/>
        <rFont val="宋体"/>
        <family val="0"/>
      </rPr>
      <t xml:space="preserve">
1.Hydrodynamics study of standing-and-hovering behavior of dolphins on the water surface-Ocean Engineering-Published-15 November 2022-二作二区(导师一作) </t>
    </r>
    <r>
      <rPr>
        <sz val="11"/>
        <color indexed="10"/>
        <rFont val="宋体"/>
        <family val="0"/>
      </rPr>
      <t xml:space="preserve">+40*0.5=20
</t>
    </r>
    <r>
      <rPr>
        <sz val="11"/>
        <color indexed="8"/>
        <rFont val="宋体"/>
        <family val="0"/>
      </rPr>
      <t>2.A comparative and collaborative study of the hydrodynamics of two 
swimming modes applicable to dolphins-Biomimetics-Published-14 July 2023-三区三作</t>
    </r>
    <r>
      <rPr>
        <sz val="11"/>
        <color indexed="10"/>
        <rFont val="宋体"/>
        <family val="0"/>
      </rPr>
      <t>+20*0.2=4</t>
    </r>
  </si>
  <si>
    <r>
      <rPr>
        <sz val="11"/>
        <color indexed="49"/>
        <rFont val="宋体"/>
        <family val="0"/>
      </rPr>
      <t>已核实16</t>
    </r>
    <r>
      <rPr>
        <sz val="11"/>
        <color indexed="8"/>
        <rFont val="宋体"/>
        <family val="0"/>
      </rPr>
      <t xml:space="preserve">
1.考虑轮胎弛豫特性的轮毂电机驱动电动汽车鲁棒自适应驱动防滑控制-机械工程学报（一级学会会刊）-published-2023.07.20-学生一作</t>
    </r>
    <r>
      <rPr>
        <sz val="11"/>
        <color indexed="10"/>
        <rFont val="宋体"/>
        <family val="0"/>
      </rPr>
      <t xml:space="preserve">(16*0.8=12.8)
</t>
    </r>
    <r>
      <rPr>
        <sz val="11"/>
        <rFont val="宋体"/>
        <family val="0"/>
      </rPr>
      <t>2、四轮驱动电动汽车质心侧偏角与轮胎侧向力非线性鲁棒融合估计-中国机械工程</t>
    </r>
    <r>
      <rPr>
        <sz val="11"/>
        <rFont val="宋体"/>
        <family val="0"/>
      </rPr>
      <t>-</t>
    </r>
    <r>
      <rPr>
        <sz val="11"/>
        <rFont val="宋体"/>
        <family val="0"/>
      </rPr>
      <t>published-2022.11-学生三作（一级学会会刊）</t>
    </r>
    <r>
      <rPr>
        <sz val="11"/>
        <color indexed="10"/>
        <rFont val="宋体"/>
        <family val="0"/>
      </rPr>
      <t>(16*0.2=3.2)</t>
    </r>
  </si>
  <si>
    <r>
      <rPr>
        <sz val="11"/>
        <color indexed="49"/>
        <rFont val="宋体"/>
        <family val="0"/>
      </rPr>
      <t>已核实3.2</t>
    </r>
    <r>
      <rPr>
        <sz val="11"/>
        <color indexed="8"/>
        <rFont val="宋体"/>
        <family val="0"/>
      </rPr>
      <t xml:space="preserve">
1.一种高频落锤式冲击疲劳试验装置-CN202210823328.8-2022/11/8-二作（老师一作）</t>
    </r>
    <r>
      <rPr>
        <sz val="11"/>
        <color indexed="10"/>
        <rFont val="宋体"/>
        <family val="0"/>
      </rPr>
      <t>+2*0.8=1.6</t>
    </r>
    <r>
      <rPr>
        <sz val="11"/>
        <color indexed="8"/>
        <rFont val="宋体"/>
        <family val="0"/>
      </rPr>
      <t xml:space="preserve">
2.一种弹簧冲锤式冲击疲劳试验装置-CN202210823329.2-2022/11/8-二作（老师一作）</t>
    </r>
    <r>
      <rPr>
        <sz val="11"/>
        <color indexed="10"/>
        <rFont val="宋体"/>
        <family val="0"/>
      </rPr>
      <t>+2*0.8=1.6</t>
    </r>
  </si>
  <si>
    <r>
      <rPr>
        <sz val="11"/>
        <color indexed="49"/>
        <rFont val="宋体"/>
        <family val="0"/>
      </rPr>
      <t>已核实4</t>
    </r>
    <r>
      <rPr>
        <sz val="11"/>
        <color indexed="8"/>
        <rFont val="宋体"/>
        <family val="0"/>
      </rPr>
      <t xml:space="preserve">
2023.1 国家数模三等奖</t>
    </r>
    <r>
      <rPr>
        <sz val="11"/>
        <color indexed="10"/>
        <rFont val="宋体"/>
        <family val="0"/>
      </rPr>
      <t>+4</t>
    </r>
  </si>
  <si>
    <r>
      <rPr>
        <sz val="11"/>
        <color indexed="49"/>
        <rFont val="宋体"/>
        <family val="0"/>
      </rPr>
      <t>已核实4</t>
    </r>
    <r>
      <rPr>
        <sz val="11"/>
        <color indexed="8"/>
        <rFont val="宋体"/>
        <family val="0"/>
      </rPr>
      <t xml:space="preserve">
1.Effects of bath chairs on the behavior, muscle workload, and experience in independent bathing of the elderly: A Chinese case study-International Journal of Industrial Ergonomics-published-2023.3-三作三区</t>
    </r>
    <r>
      <rPr>
        <sz val="11"/>
        <color indexed="10"/>
        <rFont val="宋体"/>
        <family val="0"/>
      </rPr>
      <t>+20*0.2=4</t>
    </r>
  </si>
  <si>
    <r>
      <rPr>
        <sz val="11"/>
        <color indexed="49"/>
        <rFont val="宋体"/>
        <family val="0"/>
      </rPr>
      <t>已核实0.4</t>
    </r>
    <r>
      <rPr>
        <sz val="11"/>
        <color indexed="8"/>
        <rFont val="宋体"/>
        <family val="0"/>
      </rPr>
      <t xml:space="preserve">
2022.08 江苏省互联网+大学生创新创业大赛二等奖（13/15）</t>
    </r>
    <r>
      <rPr>
        <sz val="11"/>
        <color indexed="10"/>
        <rFont val="宋体"/>
        <family val="0"/>
      </rPr>
      <t>+4*0.1=0.4</t>
    </r>
  </si>
  <si>
    <r>
      <rPr>
        <sz val="11"/>
        <color indexed="49"/>
        <rFont val="宋体"/>
        <family val="0"/>
      </rPr>
      <t>已核实</t>
    </r>
    <r>
      <rPr>
        <sz val="11"/>
        <color indexed="8"/>
        <rFont val="宋体"/>
        <family val="0"/>
      </rPr>
      <t xml:space="preserve">
21级博士党支书</t>
    </r>
  </si>
  <si>
    <r>
      <rPr>
        <sz val="11"/>
        <color indexed="49"/>
        <rFont val="宋体"/>
        <family val="0"/>
      </rPr>
      <t>已核实0.8</t>
    </r>
    <r>
      <rPr>
        <sz val="11"/>
        <color indexed="8"/>
        <rFont val="宋体"/>
        <family val="0"/>
      </rPr>
      <t xml:space="preserve">
.08</t>
    </r>
    <r>
      <rPr>
        <sz val="11"/>
        <color indexed="8"/>
        <rFont val="宋体"/>
        <family val="0"/>
      </rPr>
      <t>An energy management strategy based on genetic algorithm for fuel cell hybrid yard - published- August 7-August 10, 2022 - 学生三作 +</t>
    </r>
    <r>
      <rPr>
        <sz val="11"/>
        <color indexed="10"/>
        <rFont val="宋体"/>
        <family val="0"/>
      </rPr>
      <t>4*1/5=0.8</t>
    </r>
    <r>
      <rPr>
        <sz val="11"/>
        <color indexed="8"/>
        <rFont val="宋体"/>
        <family val="0"/>
      </rPr>
      <t xml:space="preserve"> </t>
    </r>
  </si>
  <si>
    <r>
      <rPr>
        <sz val="11"/>
        <color indexed="49"/>
        <rFont val="宋体"/>
        <family val="0"/>
      </rPr>
      <t>已核实0.8</t>
    </r>
    <r>
      <rPr>
        <sz val="11"/>
        <color indexed="8"/>
        <rFont val="宋体"/>
        <family val="0"/>
      </rPr>
      <t xml:space="preserve">
一种近样品流体恒温往复式摩擦力测试装置-CN202310326225.5-2023.07.14-三作（老师一作）+2*0.4=0.8</t>
    </r>
  </si>
  <si>
    <r>
      <rPr>
        <sz val="11"/>
        <color indexed="49"/>
        <rFont val="宋体"/>
        <family val="0"/>
      </rPr>
      <t>已核实20</t>
    </r>
    <r>
      <rPr>
        <sz val="11"/>
        <color indexed="8"/>
        <rFont val="宋体"/>
        <family val="0"/>
      </rPr>
      <t xml:space="preserve">
1.</t>
    </r>
    <r>
      <rPr>
        <strike/>
        <sz val="11"/>
        <color indexed="8"/>
        <rFont val="宋体"/>
        <family val="0"/>
      </rPr>
      <t>Digital twin-driven focal modulation-based convolutional network for intelligent fault diagnosis-Reliability Engineering and System Safety-accepted-2023/8/18-共一一区（学生一作）</t>
    </r>
    <r>
      <rPr>
        <strike/>
        <sz val="11"/>
        <color indexed="10"/>
        <rFont val="宋体"/>
        <family val="0"/>
      </rPr>
      <t>+1.5*50/2*0.8=30（</t>
    </r>
    <r>
      <rPr>
        <strike/>
        <sz val="11"/>
        <color indexed="10"/>
        <rFont val="宋体"/>
        <family val="0"/>
      </rPr>
      <t>online</t>
    </r>
    <r>
      <rPr>
        <strike/>
        <sz val="11"/>
        <color indexed="10"/>
        <rFont val="宋体"/>
        <family val="0"/>
      </rPr>
      <t>时间为</t>
    </r>
    <r>
      <rPr>
        <strike/>
        <sz val="11"/>
        <color indexed="10"/>
        <rFont val="宋体"/>
        <family val="0"/>
      </rPr>
      <t>8.24</t>
    </r>
    <r>
      <rPr>
        <strike/>
        <sz val="11"/>
        <color indexed="10"/>
        <rFont val="宋体"/>
        <family val="0"/>
      </rPr>
      <t>）</t>
    </r>
    <r>
      <rPr>
        <sz val="11"/>
        <color indexed="10"/>
        <rFont val="宋体"/>
        <family val="0"/>
      </rPr>
      <t xml:space="preserve">
</t>
    </r>
    <r>
      <rPr>
        <sz val="11"/>
        <color indexed="8"/>
        <rFont val="宋体"/>
        <family val="0"/>
      </rPr>
      <t>2.The X-shaped structure with nonlinear positive stiffness compensation for low-frequency vibration isolation-International Journal of Mechanical Sciences-accepted-2023/7/3-二作一区（学生一作）</t>
    </r>
    <r>
      <rPr>
        <sz val="11"/>
        <color indexed="10"/>
        <rFont val="宋体"/>
        <family val="0"/>
      </rPr>
      <t>+50*0.4=20</t>
    </r>
  </si>
  <si>
    <r>
      <rPr>
        <sz val="11"/>
        <color indexed="49"/>
        <rFont val="宋体"/>
        <family val="0"/>
      </rPr>
      <t>已核实3.2</t>
    </r>
    <r>
      <rPr>
        <sz val="11"/>
        <color indexed="8"/>
        <rFont val="宋体"/>
        <family val="0"/>
      </rPr>
      <t xml:space="preserve">
1.兼顾时频域特征量提取的非线性油气悬架参数识别-中国机械工程-published-2023/3/11-三作（学生一作）</t>
    </r>
    <r>
      <rPr>
        <sz val="11"/>
        <color indexed="10"/>
        <rFont val="宋体"/>
        <family val="0"/>
      </rPr>
      <t>+</t>
    </r>
    <r>
      <rPr>
        <sz val="11"/>
        <color indexed="10"/>
        <rFont val="宋体"/>
        <family val="0"/>
      </rPr>
      <t>16</t>
    </r>
    <r>
      <rPr>
        <sz val="11"/>
        <color indexed="10"/>
        <rFont val="宋体"/>
        <family val="0"/>
      </rPr>
      <t>*0.2=</t>
    </r>
    <r>
      <rPr>
        <sz val="11"/>
        <color indexed="10"/>
        <rFont val="宋体"/>
        <family val="0"/>
      </rPr>
      <t>3.2</t>
    </r>
  </si>
  <si>
    <r>
      <t>已经核实1</t>
    </r>
    <r>
      <rPr>
        <sz val="11"/>
        <color indexed="19"/>
        <rFont val="宋体"/>
        <family val="0"/>
      </rPr>
      <t>6</t>
    </r>
    <r>
      <rPr>
        <sz val="11"/>
        <color indexed="19"/>
        <rFont val="宋体"/>
        <family val="0"/>
      </rPr>
      <t xml:space="preserve">
1. Atomistic insight into flash temperature during friction-International Communications in Heat and Mass Transfer-published-2023.1-二作二区（学生二作）+40*0.4=16</t>
    </r>
  </si>
  <si>
    <t>拟推荐等级</t>
  </si>
  <si>
    <t>总分</t>
  </si>
  <si>
    <r>
      <rPr>
        <sz val="11"/>
        <color indexed="49"/>
        <rFont val="宋体"/>
        <family val="0"/>
      </rPr>
      <t>已核实</t>
    </r>
    <r>
      <rPr>
        <sz val="11"/>
        <color indexed="8"/>
        <rFont val="宋体"/>
        <family val="0"/>
      </rPr>
      <t xml:space="preserve">
迎新优秀志愿者</t>
    </r>
  </si>
  <si>
    <r>
      <rPr>
        <sz val="11"/>
        <color indexed="49"/>
        <rFont val="宋体"/>
        <family val="0"/>
      </rPr>
      <t>已核实5</t>
    </r>
    <r>
      <rPr>
        <sz val="11"/>
        <color indexed="8"/>
        <rFont val="宋体"/>
        <family val="0"/>
      </rPr>
      <t xml:space="preserve">
获2023年江苏省研究生实践创新计划项目资助 </t>
    </r>
    <r>
      <rPr>
        <sz val="11"/>
        <color indexed="10"/>
        <rFont val="宋体"/>
        <family val="0"/>
      </rPr>
      <t>+5</t>
    </r>
  </si>
  <si>
    <r>
      <rPr>
        <sz val="11"/>
        <color indexed="49"/>
        <rFont val="宋体"/>
        <family val="0"/>
      </rPr>
      <t>已核实12</t>
    </r>
    <r>
      <rPr>
        <sz val="11"/>
        <color indexed="8"/>
        <rFont val="宋体"/>
        <family val="0"/>
      </rPr>
      <t xml:space="preserve">
1.Robust damage detection and localization under complex environmental conditions using singular value decomposition-based feature extraction and one-dimensional convolutional neural network-Chinese Journal of Mechanical Engineering-published-2023.5.9-两名学生共同一作，中科院3区</t>
    </r>
    <r>
      <rPr>
        <sz val="11"/>
        <color indexed="10"/>
        <rFont val="宋体"/>
        <family val="0"/>
      </rPr>
      <t xml:space="preserve">+（20*1.5/2）*4/5=12
</t>
    </r>
  </si>
  <si>
    <r>
      <rPr>
        <sz val="11"/>
        <color indexed="49"/>
        <rFont val="宋体"/>
        <family val="0"/>
      </rPr>
      <t>已核实40</t>
    </r>
    <r>
      <rPr>
        <sz val="11"/>
        <color indexed="8"/>
        <rFont val="宋体"/>
        <family val="0"/>
      </rPr>
      <t xml:space="preserve">
1. Controllable size-independent 3D inertial focusing in high-aspect-ratio asymmetric serpentine-Analytical Chemistry-2022.10.18-published （学生一作，一区），</t>
    </r>
    <r>
      <rPr>
        <sz val="11"/>
        <color indexed="10"/>
        <rFont val="宋体"/>
        <family val="0"/>
      </rPr>
      <t>+50*0.8=40 分</t>
    </r>
  </si>
  <si>
    <t>一等</t>
  </si>
  <si>
    <t>二等</t>
  </si>
  <si>
    <t>三等</t>
  </si>
  <si>
    <r>
      <rPr>
        <b/>
        <sz val="11"/>
        <color indexed="49"/>
        <rFont val="宋体"/>
        <family val="0"/>
      </rPr>
      <t>已核实144</t>
    </r>
    <r>
      <rPr>
        <sz val="11"/>
        <color indexed="8"/>
        <rFont val="宋体"/>
        <family val="0"/>
      </rPr>
      <t xml:space="preserve">
1. Song D,Ma T，</t>
    </r>
    <r>
      <rPr>
        <b/>
        <sz val="11"/>
        <color indexed="8"/>
        <rFont val="宋体"/>
        <family val="0"/>
      </rPr>
      <t>Shen J</t>
    </r>
    <r>
      <rPr>
        <sz val="11"/>
        <color indexed="8"/>
        <rFont val="宋体"/>
        <family val="0"/>
      </rPr>
      <t>,   Multiobjective-Based Acoustic Sensor Configuration for Structural Health Monitoring of Compressor Blade[J].IEEE Sensors Journal,2023.7.2023年7月在线发表</t>
    </r>
    <r>
      <rPr>
        <sz val="11"/>
        <color indexed="10"/>
        <rFont val="宋体"/>
        <family val="0"/>
      </rPr>
      <t xml:space="preserve">二区三作+40*0.2=8              </t>
    </r>
    <r>
      <rPr>
        <sz val="11"/>
        <color indexed="8"/>
        <rFont val="宋体"/>
        <family val="0"/>
      </rPr>
      <t xml:space="preserve">                           2.</t>
    </r>
    <r>
      <rPr>
        <sz val="11"/>
        <color indexed="10"/>
        <rFont val="宋体"/>
        <family val="0"/>
      </rPr>
      <t xml:space="preserve"> </t>
    </r>
    <r>
      <rPr>
        <sz val="11"/>
        <color indexed="8"/>
        <rFont val="宋体"/>
        <family val="0"/>
      </rPr>
      <t>Song D，</t>
    </r>
    <r>
      <rPr>
        <b/>
        <sz val="11"/>
        <color indexed="8"/>
        <rFont val="宋体"/>
        <family val="0"/>
      </rPr>
      <t>Shen J</t>
    </r>
    <r>
      <rPr>
        <sz val="11"/>
        <color indexed="8"/>
        <rFont val="宋体"/>
        <family val="0"/>
      </rPr>
      <t xml:space="preserve">  Acoustic Sensor Placement Optimization for Compressor Based on Adversarial Transfer Learning and Vibro-AcousticSimulation[J].IEEE Sensors Journal,2023.6.2023年6月在线发表</t>
    </r>
    <r>
      <rPr>
        <sz val="11"/>
        <color indexed="10"/>
        <rFont val="宋体"/>
        <family val="0"/>
      </rPr>
      <t xml:space="preserve">二区二作+40*0.4=16   </t>
    </r>
    <r>
      <rPr>
        <sz val="11"/>
        <color indexed="8"/>
        <rFont val="宋体"/>
        <family val="0"/>
      </rPr>
      <t xml:space="preserve">                                           
 3. </t>
    </r>
    <r>
      <rPr>
        <b/>
        <sz val="11"/>
        <color indexed="8"/>
        <rFont val="宋体"/>
        <family val="0"/>
      </rPr>
      <t>Shen J,</t>
    </r>
    <r>
      <rPr>
        <sz val="11"/>
        <color indexed="8"/>
        <rFont val="宋体"/>
        <family val="0"/>
      </rPr>
      <t xml:space="preserve"> Ma T.Incremental learning BiLSTM based on dynamic proportional adjustment mechanism and experience replay for quantitative detection of blade crack propagation[J]STRUCTURAL HEALTH MONITORING-AN INTERNATIONAL JOURNAL.2023.5,2023年5月在线发表,</t>
    </r>
    <r>
      <rPr>
        <sz val="11"/>
        <color indexed="10"/>
        <rFont val="宋体"/>
        <family val="0"/>
      </rPr>
      <t>二区一作+40*0.8=32</t>
    </r>
    <r>
      <rPr>
        <sz val="11"/>
        <color indexed="8"/>
        <rFont val="宋体"/>
        <family val="0"/>
      </rPr>
      <t xml:space="preserve">
4. </t>
    </r>
    <r>
      <rPr>
        <b/>
        <sz val="11"/>
        <color indexed="8"/>
        <rFont val="宋体"/>
        <family val="0"/>
      </rPr>
      <t>Shen J</t>
    </r>
    <r>
      <rPr>
        <sz val="11"/>
        <color indexed="8"/>
        <rFont val="宋体"/>
        <family val="0"/>
      </rPr>
      <t>, Song D,Ma T, et al. Blade crack detection based on domain adaptation and autoencoder of multidimensional vibro-acoustic feature fusion[J]STRUCTURAL HEALTH MONITORING-AN INTERNATIONAL JOURNAL.2023.2,2023年2月在线发表,</t>
    </r>
    <r>
      <rPr>
        <sz val="11"/>
        <color indexed="10"/>
        <rFont val="宋体"/>
        <family val="0"/>
      </rPr>
      <t>二区一作+40*0.8=32</t>
    </r>
    <r>
      <rPr>
        <sz val="11"/>
        <color indexed="8"/>
        <rFont val="宋体"/>
        <family val="0"/>
      </rPr>
      <t xml:space="preserve">                                           
</t>
    </r>
    <r>
      <rPr>
        <sz val="11"/>
        <color indexed="10"/>
        <rFont val="宋体"/>
        <family val="0"/>
      </rPr>
      <t xml:space="preserve">5.Ma T, </t>
    </r>
    <r>
      <rPr>
        <b/>
        <sz val="11"/>
        <color indexed="10"/>
        <rFont val="宋体"/>
        <family val="0"/>
      </rPr>
      <t>Shen J</t>
    </r>
    <r>
      <rPr>
        <sz val="11"/>
        <color indexed="10"/>
        <rFont val="宋体"/>
        <family val="0"/>
      </rPr>
      <t xml:space="preserve">, Song D, et al.Unsaturated piecewise bistable stochastic resonance with three kinds of asymmetries driven by multiplicative and additive noise[J]CHAOS SOLITONS &amp; FRACTALS.2022, 162: 112457. 2022年7月在线发表,一区二作+50*0.4=20          </t>
    </r>
    <r>
      <rPr>
        <sz val="11"/>
        <color indexed="10"/>
        <rFont val="宋体"/>
        <family val="0"/>
      </rPr>
      <t xml:space="preserve">  </t>
    </r>
    <r>
      <rPr>
        <sz val="11"/>
        <color indexed="8"/>
        <rFont val="宋体"/>
        <family val="0"/>
      </rPr>
      <t xml:space="preserve">                          
6. Song D,</t>
    </r>
    <r>
      <rPr>
        <b/>
        <sz val="11"/>
        <color indexed="8"/>
        <rFont val="宋体"/>
        <family val="0"/>
      </rPr>
      <t xml:space="preserve"> Shen J</t>
    </r>
    <r>
      <rPr>
        <sz val="11"/>
        <color indexed="8"/>
        <rFont val="宋体"/>
        <family val="0"/>
      </rPr>
      <t>,Ma T, et al. Two-level fusion of multi-sensor information for compressor blade crack detection based on self-attention mechanism[J]STRUCTURAL HEALTH MONITORING-AN INTERNATIONAL JOURNAL.2022.8.18,2022年8月在线发表,</t>
    </r>
    <r>
      <rPr>
        <sz val="11"/>
        <color indexed="10"/>
        <rFont val="宋体"/>
        <family val="0"/>
      </rPr>
      <t xml:space="preserve">二区二作+40*0.4=16.                                     </t>
    </r>
    <r>
      <rPr>
        <sz val="11"/>
        <color indexed="8"/>
        <rFont val="宋体"/>
        <family val="0"/>
      </rPr>
      <t>7.Song D,</t>
    </r>
    <r>
      <rPr>
        <b/>
        <sz val="11"/>
        <color indexed="8"/>
        <rFont val="宋体"/>
        <family val="0"/>
      </rPr>
      <t xml:space="preserve"> Shen J </t>
    </r>
    <r>
      <rPr>
        <sz val="11"/>
        <color indexed="8"/>
        <rFont val="宋体"/>
        <family val="0"/>
      </rPr>
      <t>Multi-objective acoustic sensor placement optimization for crack detection of compressor blade based on reinforcement learning[J]STRUCTURAL HEALTH MONITORING-AN INTERNATIONAL JOURNAL.2023.5,2023年5月在线发表</t>
    </r>
    <r>
      <rPr>
        <sz val="11"/>
        <color indexed="10"/>
        <rFont val="宋体"/>
        <family val="0"/>
      </rPr>
      <t xml:space="preserve">,一区二作+50*0.4=20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</si>
</sst>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1"/>
      <color indexed="8"/>
      <name val="宋体"/>
      <family val="0"/>
    </font>
    <font>
      <sz val="11"/>
      <name val="宋体"/>
      <family val="0"/>
    </font>
    <font>
      <b/>
      <sz val="11"/>
      <color indexed="8"/>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sz val="11"/>
      <name val="Calibri"/>
      <family val="2"/>
    </font>
    <font>
      <sz val="11"/>
      <color indexed="8"/>
      <name val="Calibri"/>
      <family val="2"/>
    </font>
    <font>
      <sz val="11"/>
      <color indexed="8"/>
      <name val="DengXian"/>
      <family val="0"/>
    </font>
    <font>
      <sz val="11"/>
      <color indexed="10"/>
      <name val="DengXian"/>
      <family val="0"/>
    </font>
    <font>
      <strike/>
      <sz val="11"/>
      <color indexed="8"/>
      <name val="宋体"/>
      <family val="0"/>
    </font>
    <font>
      <strike/>
      <sz val="11"/>
      <color indexed="10"/>
      <name val="宋体"/>
      <family val="0"/>
    </font>
    <font>
      <sz val="12"/>
      <color indexed="8"/>
      <name val="宋体"/>
      <family val="0"/>
    </font>
    <font>
      <b/>
      <sz val="11"/>
      <color indexed="10"/>
      <name val="宋体"/>
      <family val="0"/>
    </font>
    <font>
      <sz val="11"/>
      <color indexed="49"/>
      <name val="宋体"/>
      <family val="0"/>
    </font>
    <font>
      <b/>
      <sz val="11"/>
      <color indexed="49"/>
      <name val="宋体"/>
      <family val="0"/>
    </font>
    <font>
      <sz val="11"/>
      <color indexed="49"/>
      <name val="DengXian"/>
      <family val="0"/>
    </font>
    <font>
      <sz val="11"/>
      <color indexed="49"/>
      <name val="Calibri"/>
      <family val="2"/>
    </font>
    <font>
      <sz val="11"/>
      <color indexed="19"/>
      <name val="宋体"/>
      <family val="0"/>
    </font>
    <font>
      <u val="single"/>
      <sz val="11"/>
      <color indexed="39"/>
      <name val="宋体"/>
      <family val="0"/>
    </font>
    <font>
      <i/>
      <sz val="12"/>
      <color indexed="23"/>
      <name val="宋体"/>
      <family val="0"/>
    </font>
    <font>
      <sz val="12"/>
      <color indexed="60"/>
      <name val="宋体"/>
      <family val="0"/>
    </font>
    <font>
      <u val="single"/>
      <sz val="11"/>
      <color indexed="36"/>
      <name val="宋体"/>
      <family val="0"/>
    </font>
    <font>
      <sz val="11"/>
      <color indexed="11"/>
      <name val="宋体"/>
      <family val="0"/>
    </font>
    <font>
      <sz val="11"/>
      <color indexed="21"/>
      <name val="宋体"/>
      <family val="0"/>
    </font>
    <font>
      <u val="single"/>
      <sz val="11"/>
      <color theme="10"/>
      <name val="宋体"/>
      <family val="0"/>
    </font>
    <font>
      <i/>
      <sz val="12"/>
      <color rgb="FF7F7F7F"/>
      <name val="Calibri"/>
      <family val="0"/>
    </font>
    <font>
      <sz val="12"/>
      <color rgb="FF9C6500"/>
      <name val="Calibri"/>
      <family val="0"/>
    </font>
    <font>
      <u val="single"/>
      <sz val="11"/>
      <color theme="11"/>
      <name val="宋体"/>
      <family val="0"/>
    </font>
    <font>
      <sz val="11"/>
      <color rgb="FFFF0000"/>
      <name val="宋体"/>
      <family val="0"/>
    </font>
    <font>
      <sz val="11"/>
      <color rgb="FF000000"/>
      <name val="宋体"/>
      <family val="0"/>
    </font>
    <font>
      <sz val="11"/>
      <color rgb="FF92D050"/>
      <name val="宋体"/>
      <family val="0"/>
    </font>
    <font>
      <sz val="11"/>
      <color rgb="FF00B050"/>
      <name val="宋体"/>
      <family val="0"/>
    </font>
    <font>
      <sz val="11"/>
      <color theme="1"/>
      <name val="宋体"/>
      <family val="0"/>
    </font>
    <font>
      <sz val="11"/>
      <color theme="6"/>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4" fillId="3" borderId="0" applyNumberFormat="0" applyBorder="0" applyAlignment="0" applyProtection="0"/>
    <xf numFmtId="0" fontId="0" fillId="0" borderId="0">
      <alignment vertical="center"/>
      <protection/>
    </xf>
    <xf numFmtId="0" fontId="38" fillId="0" borderId="0" applyNumberFormat="0" applyFill="0" applyBorder="0" applyAlignment="0" applyProtection="0"/>
    <xf numFmtId="0" fontId="16" fillId="4"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2" fillId="16" borderId="8" applyNumberFormat="0" applyAlignment="0" applyProtection="0"/>
    <xf numFmtId="0" fontId="3" fillId="7" borderId="5" applyNumberFormat="0" applyAlignment="0" applyProtection="0"/>
    <xf numFmtId="0" fontId="39" fillId="0" borderId="0" applyNumberFormat="0" applyFill="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0" fillId="24" borderId="9" applyNumberFormat="0" applyFont="0" applyAlignment="0" applyProtection="0"/>
  </cellStyleXfs>
  <cellXfs count="42">
    <xf numFmtId="0" fontId="0" fillId="0" borderId="0" xfId="0" applyAlignme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49" fontId="0" fillId="0" borderId="0" xfId="0" applyNumberFormat="1"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40" applyAlignment="1">
      <alignment horizontal="center" vertical="center"/>
      <protection/>
    </xf>
    <xf numFmtId="0" fontId="0" fillId="0" borderId="0" xfId="0" applyFont="1" applyAlignment="1">
      <alignment horizontal="center" vertical="center"/>
    </xf>
    <xf numFmtId="0" fontId="0" fillId="0" borderId="0" xfId="0" applyFont="1" applyAlignment="1">
      <alignment horizontal="center" vertical="center" wrapText="1"/>
    </xf>
    <xf numFmtId="49" fontId="0" fillId="0" borderId="0" xfId="0" applyNumberFormat="1" applyAlignment="1">
      <alignment horizontal="center" vertical="center"/>
    </xf>
    <xf numFmtId="0" fontId="0" fillId="0" borderId="0" xfId="0" applyFont="1" applyAlignment="1" quotePrefix="1">
      <alignment horizontal="center" vertical="center"/>
    </xf>
    <xf numFmtId="49" fontId="0" fillId="0" borderId="0" xfId="0" applyNumberFormat="1" applyFont="1" applyAlignment="1">
      <alignment horizontal="center" vertical="center"/>
    </xf>
    <xf numFmtId="0" fontId="0" fillId="0" borderId="0" xfId="40" applyFont="1" applyAlignment="1">
      <alignment horizontal="center" vertical="center"/>
      <protection/>
    </xf>
    <xf numFmtId="0" fontId="0" fillId="0" borderId="0" xfId="40" applyFont="1" applyAlignment="1">
      <alignment horizontal="center" vertical="center" wrapText="1"/>
      <protection/>
    </xf>
    <xf numFmtId="49" fontId="0" fillId="0" borderId="0" xfId="0" applyNumberFormat="1" applyAlignment="1">
      <alignment horizontal="center" vertical="center" wrapText="1"/>
    </xf>
    <xf numFmtId="0" fontId="20" fillId="0" borderId="0" xfId="0" applyFont="1" applyAlignment="1">
      <alignment horizontal="center" vertical="center" wrapText="1"/>
    </xf>
    <xf numFmtId="1" fontId="0" fillId="0" borderId="0" xfId="0" applyNumberFormat="1" applyAlignment="1">
      <alignment horizontal="center" vertical="center"/>
    </xf>
    <xf numFmtId="0" fontId="42" fillId="0" borderId="0" xfId="40" applyFont="1" applyAlignment="1">
      <alignment horizontal="center" vertical="center"/>
      <protection/>
    </xf>
    <xf numFmtId="0" fontId="42" fillId="0" borderId="0" xfId="0" applyFont="1" applyAlignment="1">
      <alignment horizontal="center" vertical="center"/>
    </xf>
    <xf numFmtId="0" fontId="0" fillId="0" borderId="0" xfId="0" applyFont="1" applyAlignment="1">
      <alignment horizontal="center" vertical="center" wrapText="1"/>
    </xf>
    <xf numFmtId="0" fontId="43" fillId="0" borderId="0" xfId="0" applyFont="1" applyAlignment="1">
      <alignment horizontal="center" vertical="center" wrapText="1"/>
    </xf>
    <xf numFmtId="0" fontId="0" fillId="0" borderId="0" xfId="0" applyFont="1" applyAlignment="1">
      <alignment horizontal="center" vertical="center"/>
    </xf>
    <xf numFmtId="0" fontId="43" fillId="0" borderId="0" xfId="40" applyFont="1" applyAlignment="1">
      <alignment horizontal="center" vertical="center" wrapText="1"/>
      <protection/>
    </xf>
    <xf numFmtId="0" fontId="20" fillId="0" borderId="0" xfId="0" applyFont="1" applyAlignment="1">
      <alignment horizontal="center" vertical="center" wrapText="1"/>
    </xf>
    <xf numFmtId="0" fontId="1" fillId="0" borderId="0" xfId="0" applyFont="1" applyAlignment="1">
      <alignment horizontal="center" vertical="center"/>
    </xf>
    <xf numFmtId="0" fontId="44" fillId="0" borderId="0" xfId="0" applyFont="1" applyAlignment="1">
      <alignment horizontal="center" vertical="center"/>
    </xf>
    <xf numFmtId="0" fontId="45" fillId="0" borderId="0" xfId="0" applyFont="1" applyAlignment="1">
      <alignment horizontal="center" vertical="center"/>
    </xf>
    <xf numFmtId="0" fontId="45" fillId="0" borderId="0" xfId="0" applyFont="1" applyAlignment="1">
      <alignment horizontal="center" vertical="center" wrapText="1"/>
    </xf>
    <xf numFmtId="0" fontId="46" fillId="0" borderId="0" xfId="0" applyFont="1" applyAlignment="1">
      <alignment horizontal="center" vertical="center"/>
    </xf>
    <xf numFmtId="0" fontId="45" fillId="0" borderId="0" xfId="40" applyFont="1" applyAlignment="1">
      <alignment horizontal="center" vertical="center"/>
      <protection/>
    </xf>
    <xf numFmtId="0" fontId="45" fillId="0" borderId="0" xfId="40" applyFont="1" applyAlignment="1">
      <alignment horizontal="center" vertical="center" wrapText="1"/>
      <protection/>
    </xf>
    <xf numFmtId="0" fontId="2" fillId="0" borderId="0" xfId="0" applyFont="1" applyAlignment="1">
      <alignment horizontal="center" vertical="center" wrapText="1"/>
    </xf>
    <xf numFmtId="0" fontId="42" fillId="0" borderId="0" xfId="0" applyFont="1" applyAlignment="1">
      <alignment horizontal="center" vertical="center" wrapText="1"/>
    </xf>
    <xf numFmtId="0" fontId="0" fillId="0" borderId="0" xfId="0" applyFont="1" applyAlignment="1">
      <alignment horizontal="center" vertical="center" wrapText="1"/>
    </xf>
    <xf numFmtId="0" fontId="43" fillId="0" borderId="0" xfId="0" applyFont="1" applyAlignment="1">
      <alignment horizontal="center" vertical="center" wrapText="1"/>
    </xf>
    <xf numFmtId="0" fontId="47" fillId="0" borderId="0" xfId="0" applyFont="1" applyAlignment="1">
      <alignment horizontal="center" vertical="center" wrapText="1"/>
    </xf>
    <xf numFmtId="0" fontId="43" fillId="0" borderId="0" xfId="40" applyFont="1" applyAlignment="1">
      <alignment horizontal="center" vertical="center" wrapText="1"/>
      <protection/>
    </xf>
    <xf numFmtId="0" fontId="45" fillId="0" borderId="0" xfId="0" applyFont="1" applyAlignment="1">
      <alignment horizontal="center" vertical="center"/>
    </xf>
    <xf numFmtId="0" fontId="43" fillId="0" borderId="0" xfId="0" applyFont="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说明文本" xfId="56"/>
    <cellStyle name="无色"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7"/>
  <sheetViews>
    <sheetView tabSelected="1" workbookViewId="0" topLeftCell="A1">
      <pane xSplit="11" ySplit="1" topLeftCell="L2" activePane="bottomRight" state="frozen"/>
      <selection pane="topLeft" activeCell="A1" sqref="A1"/>
      <selection pane="topRight" activeCell="J1" sqref="J1"/>
      <selection pane="bottomLeft" activeCell="A4" sqref="A4"/>
      <selection pane="bottomRight" activeCell="L20" sqref="L20"/>
    </sheetView>
  </sheetViews>
  <sheetFormatPr defaultColWidth="9.00390625" defaultRowHeight="19.5" customHeight="1"/>
  <cols>
    <col min="1" max="1" width="9.125" style="2" bestFit="1" customWidth="1"/>
    <col min="2" max="2" width="12.50390625" style="2" customWidth="1"/>
    <col min="3" max="3" width="10.50390625" style="2" bestFit="1" customWidth="1"/>
    <col min="4" max="5" width="9.00390625" style="2" customWidth="1"/>
    <col min="6" max="6" width="12.25390625" style="2" customWidth="1"/>
    <col min="7" max="7" width="16.125" style="2" customWidth="1"/>
    <col min="8" max="8" width="18.875" style="2" bestFit="1" customWidth="1"/>
    <col min="9" max="10" width="9.00390625" style="2" customWidth="1"/>
    <col min="11" max="11" width="33.875" style="2" customWidth="1"/>
    <col min="12" max="12" width="81.625" style="2" bestFit="1" customWidth="1"/>
    <col min="13" max="13" width="84.375" style="2" bestFit="1" customWidth="1"/>
    <col min="14" max="14" width="61.125" style="2" bestFit="1" customWidth="1"/>
    <col min="15" max="15" width="27.375" style="2" bestFit="1" customWidth="1"/>
    <col min="16" max="16" width="14.75390625" style="2" customWidth="1"/>
    <col min="17" max="17" width="20.50390625" style="2" customWidth="1"/>
    <col min="18" max="18" width="19.50390625" style="2" customWidth="1"/>
    <col min="19" max="19" width="16.625" style="2" bestFit="1" customWidth="1"/>
    <col min="20" max="16384" width="9.00390625" style="2" customWidth="1"/>
  </cols>
  <sheetData>
    <row r="1" spans="1:19" s="1" customFormat="1" ht="19.5" customHeight="1">
      <c r="A1" s="3" t="s">
        <v>0</v>
      </c>
      <c r="B1" s="34" t="s">
        <v>92</v>
      </c>
      <c r="C1" s="3" t="s">
        <v>1</v>
      </c>
      <c r="D1" s="3" t="s">
        <v>2</v>
      </c>
      <c r="E1" s="3" t="s">
        <v>3</v>
      </c>
      <c r="F1" s="3" t="s">
        <v>4</v>
      </c>
      <c r="G1" s="3" t="s">
        <v>5</v>
      </c>
      <c r="H1" s="3" t="s">
        <v>6</v>
      </c>
      <c r="I1" s="3" t="s">
        <v>7</v>
      </c>
      <c r="J1" s="34" t="s">
        <v>93</v>
      </c>
      <c r="K1" s="3" t="s">
        <v>8</v>
      </c>
      <c r="L1" s="3" t="s">
        <v>9</v>
      </c>
      <c r="M1" s="3" t="s">
        <v>10</v>
      </c>
      <c r="N1" s="3" t="s">
        <v>11</v>
      </c>
      <c r="O1" s="3" t="s">
        <v>12</v>
      </c>
      <c r="P1" s="4" t="s">
        <v>13</v>
      </c>
      <c r="Q1" s="3" t="s">
        <v>14</v>
      </c>
      <c r="R1" s="3" t="s">
        <v>15</v>
      </c>
      <c r="S1" s="3" t="s">
        <v>16</v>
      </c>
    </row>
    <row r="2" spans="1:18" s="6" customFormat="1" ht="19.5" customHeight="1">
      <c r="A2" s="29">
        <v>1</v>
      </c>
      <c r="B2" s="40" t="s">
        <v>98</v>
      </c>
      <c r="C2" s="30">
        <v>218566</v>
      </c>
      <c r="D2" s="30" t="s">
        <v>20</v>
      </c>
      <c r="E2" s="8" t="s">
        <v>21</v>
      </c>
      <c r="F2" s="7">
        <v>80.1</v>
      </c>
      <c r="G2" s="6">
        <v>15261520283</v>
      </c>
      <c r="H2" s="7">
        <v>0</v>
      </c>
      <c r="I2" s="7">
        <v>153</v>
      </c>
      <c r="J2" s="7">
        <f>F2+I2+H2*0.05</f>
        <v>233.1</v>
      </c>
      <c r="K2" s="22" t="s">
        <v>59</v>
      </c>
      <c r="L2" s="41" t="s">
        <v>101</v>
      </c>
      <c r="M2" s="8"/>
      <c r="N2" s="23" t="s">
        <v>60</v>
      </c>
      <c r="O2" s="23"/>
      <c r="R2" s="23"/>
    </row>
    <row r="3" spans="1:18" s="6" customFormat="1" ht="19.5" customHeight="1">
      <c r="A3" s="29">
        <v>2</v>
      </c>
      <c r="B3" s="40" t="s">
        <v>98</v>
      </c>
      <c r="C3" s="29">
        <v>218556</v>
      </c>
      <c r="D3" s="29" t="s">
        <v>22</v>
      </c>
      <c r="E3" s="6" t="s">
        <v>19</v>
      </c>
      <c r="F3" s="6">
        <v>80.9</v>
      </c>
      <c r="G3" s="6">
        <v>15951915255</v>
      </c>
      <c r="H3" s="6">
        <v>0</v>
      </c>
      <c r="I3" s="6">
        <v>105.8</v>
      </c>
      <c r="J3" s="7">
        <f aca="true" t="shared" si="0" ref="J2:J27">F3+I3+H3*0.05</f>
        <v>186.7</v>
      </c>
      <c r="K3" s="22" t="s">
        <v>61</v>
      </c>
      <c r="L3" s="36" t="s">
        <v>62</v>
      </c>
      <c r="M3" s="22" t="s">
        <v>63</v>
      </c>
      <c r="R3" s="22" t="s">
        <v>64</v>
      </c>
    </row>
    <row r="4" spans="1:18" s="6" customFormat="1" ht="19.5" customHeight="1">
      <c r="A4" s="29">
        <v>3</v>
      </c>
      <c r="B4" s="40" t="s">
        <v>98</v>
      </c>
      <c r="C4" s="32">
        <v>218568</v>
      </c>
      <c r="D4" s="32" t="s">
        <v>37</v>
      </c>
      <c r="E4" s="16" t="s">
        <v>21</v>
      </c>
      <c r="F4" s="15">
        <v>78.7</v>
      </c>
      <c r="G4" s="15">
        <v>13151093767</v>
      </c>
      <c r="H4" s="15">
        <v>0</v>
      </c>
      <c r="I4" s="15">
        <v>73.6</v>
      </c>
      <c r="J4" s="7">
        <f t="shared" si="0"/>
        <v>152.3</v>
      </c>
      <c r="K4" s="15" t="s">
        <v>38</v>
      </c>
      <c r="L4" s="25" t="s">
        <v>72</v>
      </c>
      <c r="M4" s="15"/>
      <c r="N4" s="15"/>
      <c r="O4" s="15"/>
      <c r="P4" s="15"/>
      <c r="Q4" s="25" t="s">
        <v>71</v>
      </c>
      <c r="R4" s="25" t="s">
        <v>70</v>
      </c>
    </row>
    <row r="5" spans="1:12" s="6" customFormat="1" ht="19.5" customHeight="1">
      <c r="A5" s="29">
        <v>4</v>
      </c>
      <c r="B5" s="40" t="s">
        <v>99</v>
      </c>
      <c r="C5" s="29">
        <v>218563</v>
      </c>
      <c r="D5" s="29" t="s">
        <v>39</v>
      </c>
      <c r="E5" s="6" t="s">
        <v>19</v>
      </c>
      <c r="F5" s="6">
        <v>80.09</v>
      </c>
      <c r="G5" s="17" t="s">
        <v>40</v>
      </c>
      <c r="H5" s="6">
        <v>0</v>
      </c>
      <c r="I5" s="6">
        <v>48</v>
      </c>
      <c r="J5" s="7">
        <f t="shared" si="0"/>
        <v>128.09</v>
      </c>
      <c r="L5" s="26" t="s">
        <v>73</v>
      </c>
    </row>
    <row r="6" spans="1:18" s="6" customFormat="1" ht="19.5" customHeight="1">
      <c r="A6" s="29">
        <v>5</v>
      </c>
      <c r="B6" s="40" t="s">
        <v>99</v>
      </c>
      <c r="C6" s="29">
        <v>218554</v>
      </c>
      <c r="D6" s="29" t="s">
        <v>31</v>
      </c>
      <c r="E6" s="6" t="s">
        <v>19</v>
      </c>
      <c r="F6" s="6">
        <v>79.9</v>
      </c>
      <c r="G6" s="13" t="s">
        <v>32</v>
      </c>
      <c r="H6" s="6">
        <v>0</v>
      </c>
      <c r="I6" s="6">
        <v>46.8</v>
      </c>
      <c r="J6" s="7">
        <f t="shared" si="0"/>
        <v>126.7</v>
      </c>
      <c r="L6" s="23" t="s">
        <v>77</v>
      </c>
      <c r="M6" s="23" t="s">
        <v>74</v>
      </c>
      <c r="N6" s="23"/>
      <c r="O6" s="23"/>
      <c r="P6" s="23"/>
      <c r="Q6" s="23" t="s">
        <v>75</v>
      </c>
      <c r="R6" s="23" t="s">
        <v>76</v>
      </c>
    </row>
    <row r="7" spans="1:12" s="6" customFormat="1" ht="19.5" customHeight="1">
      <c r="A7" s="29">
        <v>6</v>
      </c>
      <c r="B7" s="40" t="s">
        <v>99</v>
      </c>
      <c r="C7" s="29">
        <v>230218559</v>
      </c>
      <c r="D7" s="29" t="s">
        <v>23</v>
      </c>
      <c r="E7" s="6" t="s">
        <v>19</v>
      </c>
      <c r="F7" s="6">
        <v>80.1</v>
      </c>
      <c r="G7" s="6">
        <v>15205198115</v>
      </c>
      <c r="H7" s="6">
        <v>0</v>
      </c>
      <c r="I7" s="6">
        <v>45</v>
      </c>
      <c r="J7" s="7">
        <f t="shared" si="0"/>
        <v>125.1</v>
      </c>
      <c r="K7" s="22" t="s">
        <v>78</v>
      </c>
      <c r="L7" s="36" t="s">
        <v>97</v>
      </c>
    </row>
    <row r="8" spans="1:24" s="1" customFormat="1" ht="19.5" customHeight="1">
      <c r="A8" s="29">
        <v>7</v>
      </c>
      <c r="B8" s="40" t="s">
        <v>99</v>
      </c>
      <c r="C8" s="29">
        <v>218564</v>
      </c>
      <c r="D8" s="29" t="s">
        <v>44</v>
      </c>
      <c r="E8" s="6" t="s">
        <v>19</v>
      </c>
      <c r="F8" s="6">
        <v>81.2</v>
      </c>
      <c r="G8" s="6">
        <v>18015122511</v>
      </c>
      <c r="H8" s="6">
        <v>0</v>
      </c>
      <c r="I8" s="6">
        <v>39.2</v>
      </c>
      <c r="J8" s="7">
        <f t="shared" si="0"/>
        <v>120.4</v>
      </c>
      <c r="K8" s="6"/>
      <c r="L8" s="37" t="s">
        <v>65</v>
      </c>
      <c r="M8" s="23" t="s">
        <v>81</v>
      </c>
      <c r="N8" s="23" t="s">
        <v>66</v>
      </c>
      <c r="O8" s="23" t="s">
        <v>67</v>
      </c>
      <c r="P8" s="23" t="s">
        <v>68</v>
      </c>
      <c r="Q8" s="6"/>
      <c r="R8" s="23" t="s">
        <v>69</v>
      </c>
      <c r="S8" s="6"/>
      <c r="T8" s="6"/>
      <c r="U8" s="6"/>
      <c r="V8" s="6"/>
      <c r="W8" s="6"/>
      <c r="X8" s="6"/>
    </row>
    <row r="9" spans="1:24" s="1" customFormat="1" ht="19.5" customHeight="1">
      <c r="A9" s="29">
        <v>8</v>
      </c>
      <c r="B9" s="40" t="s">
        <v>99</v>
      </c>
      <c r="C9" s="29">
        <v>230218571</v>
      </c>
      <c r="D9" s="29" t="s">
        <v>25</v>
      </c>
      <c r="E9" s="6" t="s">
        <v>19</v>
      </c>
      <c r="F9" s="6">
        <v>81.1</v>
      </c>
      <c r="G9" s="6">
        <v>15098857013</v>
      </c>
      <c r="H9" s="6">
        <v>0</v>
      </c>
      <c r="I9" s="6">
        <v>37</v>
      </c>
      <c r="J9" s="7">
        <f t="shared" si="0"/>
        <v>118.1</v>
      </c>
      <c r="K9" s="37" t="s">
        <v>95</v>
      </c>
      <c r="L9" s="23" t="s">
        <v>79</v>
      </c>
      <c r="M9" s="23"/>
      <c r="N9" s="23"/>
      <c r="O9" s="23"/>
      <c r="P9" s="23"/>
      <c r="Q9" s="23"/>
      <c r="R9" s="23"/>
      <c r="S9" s="6"/>
      <c r="T9" s="6"/>
      <c r="U9" s="6"/>
      <c r="V9" s="6"/>
      <c r="W9" s="6"/>
      <c r="X9" s="6"/>
    </row>
    <row r="10" spans="1:24" s="1" customFormat="1" ht="19.5" customHeight="1">
      <c r="A10" s="29">
        <v>9</v>
      </c>
      <c r="B10" s="40" t="s">
        <v>99</v>
      </c>
      <c r="C10" s="29">
        <v>219114</v>
      </c>
      <c r="D10" s="29" t="s">
        <v>33</v>
      </c>
      <c r="E10" s="6" t="s">
        <v>19</v>
      </c>
      <c r="F10" s="6">
        <v>80</v>
      </c>
      <c r="G10" s="14" t="s">
        <v>34</v>
      </c>
      <c r="H10" s="6">
        <v>0</v>
      </c>
      <c r="I10" s="27">
        <f>20+3.2+3.2</f>
        <v>26.4</v>
      </c>
      <c r="J10" s="7">
        <f t="shared" si="0"/>
        <v>106.4</v>
      </c>
      <c r="K10" s="6"/>
      <c r="L10" s="23" t="s">
        <v>89</v>
      </c>
      <c r="M10" s="23" t="s">
        <v>90</v>
      </c>
      <c r="N10" s="23"/>
      <c r="O10" s="23"/>
      <c r="P10" s="23"/>
      <c r="Q10" s="23"/>
      <c r="R10" s="23" t="s">
        <v>82</v>
      </c>
      <c r="S10" s="6"/>
      <c r="T10" s="2"/>
      <c r="U10" s="2"/>
      <c r="V10" s="2"/>
      <c r="W10" s="2"/>
      <c r="X10" s="2"/>
    </row>
    <row r="11" spans="1:19" s="6" customFormat="1" ht="19.5" customHeight="1">
      <c r="A11" s="29">
        <v>10</v>
      </c>
      <c r="B11" s="40" t="s">
        <v>99</v>
      </c>
      <c r="C11" s="29">
        <v>219118</v>
      </c>
      <c r="D11" s="29" t="s">
        <v>17</v>
      </c>
      <c r="E11" s="6" t="s">
        <v>19</v>
      </c>
      <c r="F11" s="2">
        <v>80</v>
      </c>
      <c r="G11" s="5">
        <v>18115165866</v>
      </c>
      <c r="H11" s="2">
        <v>23</v>
      </c>
      <c r="I11" s="2">
        <f>4+20</f>
        <v>24</v>
      </c>
      <c r="J11" s="7">
        <f t="shared" si="0"/>
        <v>105.15</v>
      </c>
      <c r="K11" s="2"/>
      <c r="L11" s="23" t="s">
        <v>80</v>
      </c>
      <c r="M11" s="23"/>
      <c r="N11" s="23"/>
      <c r="O11" s="23"/>
      <c r="P11" s="23"/>
      <c r="Q11" s="23"/>
      <c r="R11" s="23"/>
      <c r="S11" s="8" t="s">
        <v>18</v>
      </c>
    </row>
    <row r="12" spans="1:19" s="6" customFormat="1" ht="19.5" customHeight="1">
      <c r="A12" s="29">
        <v>11</v>
      </c>
      <c r="B12" s="40" t="s">
        <v>100</v>
      </c>
      <c r="C12" s="29">
        <v>219116</v>
      </c>
      <c r="D12" s="29" t="s">
        <v>46</v>
      </c>
      <c r="E12" s="6" t="s">
        <v>19</v>
      </c>
      <c r="F12" s="6">
        <v>80.1</v>
      </c>
      <c r="G12" s="14" t="s">
        <v>47</v>
      </c>
      <c r="H12" s="6">
        <v>0</v>
      </c>
      <c r="I12" s="28">
        <v>16</v>
      </c>
      <c r="J12" s="7">
        <f t="shared" si="0"/>
        <v>96.1</v>
      </c>
      <c r="L12" s="38" t="s">
        <v>91</v>
      </c>
      <c r="S12" s="8"/>
    </row>
    <row r="13" spans="1:24" s="1" customFormat="1" ht="19.5" customHeight="1">
      <c r="A13" s="29">
        <v>12</v>
      </c>
      <c r="B13" s="40" t="s">
        <v>100</v>
      </c>
      <c r="C13" s="32">
        <v>218561</v>
      </c>
      <c r="D13" s="32" t="s">
        <v>24</v>
      </c>
      <c r="E13" s="9" t="s">
        <v>19</v>
      </c>
      <c r="F13" s="9">
        <v>81</v>
      </c>
      <c r="G13" s="9">
        <v>18852852161</v>
      </c>
      <c r="H13" s="9">
        <v>0</v>
      </c>
      <c r="I13" s="9">
        <v>12</v>
      </c>
      <c r="J13" s="7">
        <f t="shared" si="0"/>
        <v>93</v>
      </c>
      <c r="K13" s="9"/>
      <c r="L13" s="39" t="s">
        <v>96</v>
      </c>
      <c r="M13" s="25"/>
      <c r="N13" s="25"/>
      <c r="O13" s="25"/>
      <c r="P13" s="25"/>
      <c r="Q13" s="25"/>
      <c r="R13" s="25"/>
      <c r="S13" s="9"/>
      <c r="T13" s="6"/>
      <c r="U13" s="6"/>
      <c r="V13" s="6"/>
      <c r="W13" s="6"/>
      <c r="X13" s="6"/>
    </row>
    <row r="14" spans="1:15" s="6" customFormat="1" ht="19.5" customHeight="1">
      <c r="A14" s="29">
        <v>13</v>
      </c>
      <c r="B14" s="40" t="s">
        <v>100</v>
      </c>
      <c r="C14" s="29">
        <v>230219115</v>
      </c>
      <c r="D14" s="29" t="s">
        <v>35</v>
      </c>
      <c r="E14" s="8" t="s">
        <v>21</v>
      </c>
      <c r="F14" s="6">
        <v>81</v>
      </c>
      <c r="G14" s="14" t="s">
        <v>36</v>
      </c>
      <c r="H14" s="6">
        <v>0</v>
      </c>
      <c r="I14" s="6">
        <v>4</v>
      </c>
      <c r="J14" s="7">
        <f t="shared" si="0"/>
        <v>85</v>
      </c>
      <c r="O14" s="22" t="s">
        <v>83</v>
      </c>
    </row>
    <row r="15" spans="1:18" s="6" customFormat="1" ht="19.5" customHeight="1">
      <c r="A15" s="29">
        <v>14</v>
      </c>
      <c r="B15" s="40" t="s">
        <v>100</v>
      </c>
      <c r="C15" s="29">
        <v>218027</v>
      </c>
      <c r="D15" s="29" t="s">
        <v>51</v>
      </c>
      <c r="E15" s="6" t="s">
        <v>19</v>
      </c>
      <c r="F15" s="6">
        <v>80.75</v>
      </c>
      <c r="G15" s="14" t="s">
        <v>52</v>
      </c>
      <c r="H15" s="6">
        <v>0</v>
      </c>
      <c r="I15" s="6">
        <v>4</v>
      </c>
      <c r="J15" s="7">
        <f t="shared" si="0"/>
        <v>84.75</v>
      </c>
      <c r="L15" s="23" t="s">
        <v>84</v>
      </c>
      <c r="M15" s="23"/>
      <c r="N15" s="23"/>
      <c r="O15" s="23"/>
      <c r="P15" s="23"/>
      <c r="Q15" s="23"/>
      <c r="R15" s="23"/>
    </row>
    <row r="16" spans="1:24" s="1" customFormat="1" ht="19.5" customHeight="1">
      <c r="A16" s="29">
        <v>15</v>
      </c>
      <c r="B16" s="40" t="s">
        <v>100</v>
      </c>
      <c r="C16" s="29">
        <v>218562</v>
      </c>
      <c r="D16" s="29" t="s">
        <v>26</v>
      </c>
      <c r="E16" s="10" t="s">
        <v>27</v>
      </c>
      <c r="F16" s="6">
        <v>82.8</v>
      </c>
      <c r="G16" s="12">
        <v>15151818628</v>
      </c>
      <c r="H16" s="6">
        <v>23</v>
      </c>
      <c r="I16" s="6">
        <v>0.4</v>
      </c>
      <c r="J16" s="7">
        <f t="shared" si="0"/>
        <v>84.35000000000001</v>
      </c>
      <c r="K16" s="24" t="s">
        <v>57</v>
      </c>
      <c r="L16" s="6"/>
      <c r="M16" s="6"/>
      <c r="N16" s="6"/>
      <c r="O16" s="6"/>
      <c r="P16" s="22" t="s">
        <v>85</v>
      </c>
      <c r="Q16" s="6"/>
      <c r="R16" s="6"/>
      <c r="S16" s="22" t="s">
        <v>86</v>
      </c>
      <c r="T16" s="6"/>
      <c r="U16" s="6"/>
      <c r="V16" s="6"/>
      <c r="W16" s="6"/>
      <c r="X16" s="6"/>
    </row>
    <row r="17" spans="1:11" s="6" customFormat="1" ht="19.5" customHeight="1">
      <c r="A17" s="29">
        <v>16</v>
      </c>
      <c r="B17" s="40" t="s">
        <v>100</v>
      </c>
      <c r="C17" s="29">
        <v>218560</v>
      </c>
      <c r="D17" s="29" t="s">
        <v>49</v>
      </c>
      <c r="E17" s="8" t="s">
        <v>21</v>
      </c>
      <c r="F17" s="6">
        <v>83.33</v>
      </c>
      <c r="G17" s="14" t="s">
        <v>50</v>
      </c>
      <c r="H17" s="22">
        <v>3</v>
      </c>
      <c r="I17" s="6">
        <v>0</v>
      </c>
      <c r="J17" s="7">
        <f t="shared" si="0"/>
        <v>83.48</v>
      </c>
      <c r="K17" s="24" t="s">
        <v>58</v>
      </c>
    </row>
    <row r="18" spans="1:19" s="6" customFormat="1" ht="19.5" customHeight="1">
      <c r="A18" s="29">
        <v>17</v>
      </c>
      <c r="B18" s="40" t="s">
        <v>100</v>
      </c>
      <c r="C18" s="29">
        <v>219117</v>
      </c>
      <c r="D18" s="29" t="s">
        <v>29</v>
      </c>
      <c r="E18" s="10" t="s">
        <v>27</v>
      </c>
      <c r="F18" s="6">
        <v>80.7</v>
      </c>
      <c r="G18" s="6">
        <v>18112181980</v>
      </c>
      <c r="H18" s="21">
        <v>10</v>
      </c>
      <c r="I18" s="6">
        <v>0.8</v>
      </c>
      <c r="J18" s="7">
        <f t="shared" si="0"/>
        <v>82</v>
      </c>
      <c r="N18" s="22" t="s">
        <v>87</v>
      </c>
      <c r="S18" s="11" t="s">
        <v>30</v>
      </c>
    </row>
    <row r="19" spans="1:18" s="6" customFormat="1" ht="19.5" customHeight="1">
      <c r="A19" s="29">
        <v>18</v>
      </c>
      <c r="B19" s="40" t="s">
        <v>100</v>
      </c>
      <c r="C19" s="29">
        <v>218558</v>
      </c>
      <c r="D19" s="29" t="s">
        <v>43</v>
      </c>
      <c r="E19" s="6" t="s">
        <v>19</v>
      </c>
      <c r="F19" s="6">
        <v>80.6</v>
      </c>
      <c r="G19" s="12">
        <v>15151855208</v>
      </c>
      <c r="H19" s="35">
        <v>16</v>
      </c>
      <c r="I19" s="6">
        <v>0</v>
      </c>
      <c r="J19" s="7">
        <f t="shared" si="0"/>
        <v>81.39999999999999</v>
      </c>
      <c r="L19" s="23"/>
      <c r="M19" s="23"/>
      <c r="N19" s="23"/>
      <c r="O19" s="23"/>
      <c r="P19" s="23"/>
      <c r="Q19" s="23"/>
      <c r="R19" s="23"/>
    </row>
    <row r="20" spans="1:19" s="6" customFormat="1" ht="19.5" customHeight="1">
      <c r="A20" s="29">
        <v>19</v>
      </c>
      <c r="B20" s="40" t="s">
        <v>100</v>
      </c>
      <c r="C20" s="29">
        <v>2158569</v>
      </c>
      <c r="D20" s="29" t="s">
        <v>53</v>
      </c>
      <c r="E20" s="6" t="s">
        <v>19</v>
      </c>
      <c r="F20" s="6">
        <v>80.8</v>
      </c>
      <c r="G20" s="6">
        <v>13866684313</v>
      </c>
      <c r="H20" s="31">
        <v>10</v>
      </c>
      <c r="I20" s="31">
        <v>0</v>
      </c>
      <c r="J20" s="7">
        <f t="shared" si="0"/>
        <v>81.3</v>
      </c>
      <c r="L20" s="23"/>
      <c r="M20" s="23"/>
      <c r="N20" s="23"/>
      <c r="O20" s="23"/>
      <c r="P20" s="23"/>
      <c r="Q20" s="23"/>
      <c r="R20" s="23"/>
      <c r="S20" s="6">
        <v>10</v>
      </c>
    </row>
    <row r="21" spans="1:18" s="6" customFormat="1" ht="19.5" customHeight="1">
      <c r="A21" s="29">
        <v>20</v>
      </c>
      <c r="B21" s="40" t="s">
        <v>100</v>
      </c>
      <c r="C21" s="29">
        <v>219113</v>
      </c>
      <c r="D21" s="29" t="s">
        <v>41</v>
      </c>
      <c r="E21" s="8" t="s">
        <v>21</v>
      </c>
      <c r="F21" s="6">
        <v>79.8</v>
      </c>
      <c r="G21" s="6">
        <v>13605170908</v>
      </c>
      <c r="H21" s="6">
        <v>5</v>
      </c>
      <c r="I21" s="6">
        <v>0.8</v>
      </c>
      <c r="J21" s="7">
        <f t="shared" si="0"/>
        <v>80.85</v>
      </c>
      <c r="K21" s="36" t="s">
        <v>94</v>
      </c>
      <c r="R21" s="22" t="s">
        <v>88</v>
      </c>
    </row>
    <row r="22" spans="1:18" s="6" customFormat="1" ht="19.5" customHeight="1">
      <c r="A22" s="29">
        <v>21</v>
      </c>
      <c r="B22" s="40" t="s">
        <v>100</v>
      </c>
      <c r="C22" s="29">
        <v>218565</v>
      </c>
      <c r="D22" s="29" t="s">
        <v>54</v>
      </c>
      <c r="E22" s="6" t="s">
        <v>19</v>
      </c>
      <c r="F22" s="6">
        <v>79.8</v>
      </c>
      <c r="G22" s="19">
        <v>13939150919</v>
      </c>
      <c r="H22" s="6">
        <v>0</v>
      </c>
      <c r="I22" s="6">
        <v>0</v>
      </c>
      <c r="J22" s="7">
        <f t="shared" si="0"/>
        <v>79.8</v>
      </c>
      <c r="L22" s="23"/>
      <c r="M22" s="23"/>
      <c r="N22" s="23"/>
      <c r="O22" s="23"/>
      <c r="P22" s="23"/>
      <c r="Q22" s="23"/>
      <c r="R22" s="23"/>
    </row>
    <row r="23" spans="1:18" s="6" customFormat="1" ht="19.5" customHeight="1">
      <c r="A23" s="29">
        <v>22</v>
      </c>
      <c r="B23" s="40" t="s">
        <v>100</v>
      </c>
      <c r="C23" s="32">
        <v>218555</v>
      </c>
      <c r="D23" s="32" t="s">
        <v>55</v>
      </c>
      <c r="E23" s="33" t="s">
        <v>19</v>
      </c>
      <c r="F23" s="20">
        <v>79.4</v>
      </c>
      <c r="G23" s="20" t="s">
        <v>56</v>
      </c>
      <c r="H23" s="20">
        <v>0</v>
      </c>
      <c r="I23" s="20">
        <v>0</v>
      </c>
      <c r="J23" s="7">
        <f t="shared" si="0"/>
        <v>79.4</v>
      </c>
      <c r="K23" s="15"/>
      <c r="L23" s="25"/>
      <c r="M23" s="15"/>
      <c r="N23" s="15"/>
      <c r="O23" s="15"/>
      <c r="P23" s="15"/>
      <c r="Q23" s="25"/>
      <c r="R23" s="25"/>
    </row>
    <row r="24" spans="1:18" s="6" customFormat="1" ht="19.5" customHeight="1">
      <c r="A24" s="29">
        <v>23</v>
      </c>
      <c r="B24" s="40" t="s">
        <v>100</v>
      </c>
      <c r="C24" s="29">
        <v>218572</v>
      </c>
      <c r="D24" s="29" t="s">
        <v>28</v>
      </c>
      <c r="E24" s="6" t="s">
        <v>19</v>
      </c>
      <c r="F24" s="6">
        <v>79.2</v>
      </c>
      <c r="G24" s="6">
        <v>19851625867</v>
      </c>
      <c r="H24" s="6">
        <v>0</v>
      </c>
      <c r="I24" s="6">
        <v>0</v>
      </c>
      <c r="J24" s="7">
        <f t="shared" si="0"/>
        <v>79.2</v>
      </c>
      <c r="L24" s="23"/>
      <c r="M24" s="23"/>
      <c r="N24" s="23"/>
      <c r="O24" s="23"/>
      <c r="P24" s="23"/>
      <c r="Q24" s="23"/>
      <c r="R24" s="23"/>
    </row>
    <row r="25" spans="1:18" s="6" customFormat="1" ht="19.5" customHeight="1">
      <c r="A25" s="29">
        <v>24</v>
      </c>
      <c r="B25" s="40" t="s">
        <v>100</v>
      </c>
      <c r="C25" s="29">
        <v>218570</v>
      </c>
      <c r="D25" s="29" t="s">
        <v>48</v>
      </c>
      <c r="E25" s="6" t="s">
        <v>19</v>
      </c>
      <c r="F25" s="6">
        <v>76.3</v>
      </c>
      <c r="G25" s="6">
        <v>13956902923</v>
      </c>
      <c r="H25" s="6">
        <v>0</v>
      </c>
      <c r="I25" s="6">
        <v>0</v>
      </c>
      <c r="J25" s="7">
        <f t="shared" si="0"/>
        <v>76.3</v>
      </c>
      <c r="L25" s="23"/>
      <c r="M25" s="23"/>
      <c r="N25" s="23"/>
      <c r="O25" s="23"/>
      <c r="P25" s="23"/>
      <c r="Q25" s="23"/>
      <c r="R25" s="23"/>
    </row>
    <row r="26" spans="1:18" s="6" customFormat="1" ht="19.5" customHeight="1">
      <c r="A26" s="29">
        <v>25</v>
      </c>
      <c r="B26" s="40" t="s">
        <v>100</v>
      </c>
      <c r="C26" s="29">
        <v>218573</v>
      </c>
      <c r="D26" s="29" t="s">
        <v>45</v>
      </c>
      <c r="E26" s="6" t="s">
        <v>19</v>
      </c>
      <c r="F26" s="6">
        <v>76.1</v>
      </c>
      <c r="G26" s="19">
        <v>18852032479</v>
      </c>
      <c r="H26" s="6">
        <v>0</v>
      </c>
      <c r="I26" s="6">
        <v>0</v>
      </c>
      <c r="J26" s="7">
        <f t="shared" si="0"/>
        <v>76.1</v>
      </c>
      <c r="L26" s="23"/>
      <c r="M26" s="23"/>
      <c r="N26" s="23"/>
      <c r="O26" s="23"/>
      <c r="P26" s="23"/>
      <c r="Q26" s="23"/>
      <c r="R26" s="23"/>
    </row>
    <row r="27" spans="1:18" s="6" customFormat="1" ht="19.5" customHeight="1">
      <c r="A27" s="29">
        <v>26</v>
      </c>
      <c r="B27" s="40" t="s">
        <v>100</v>
      </c>
      <c r="C27" s="32">
        <v>218557</v>
      </c>
      <c r="D27" s="32" t="s">
        <v>42</v>
      </c>
      <c r="E27" s="16" t="s">
        <v>19</v>
      </c>
      <c r="F27" s="15">
        <v>75.29</v>
      </c>
      <c r="G27" s="15">
        <v>17863036858</v>
      </c>
      <c r="H27" s="15">
        <v>0</v>
      </c>
      <c r="I27" s="15">
        <v>0</v>
      </c>
      <c r="J27" s="7">
        <f t="shared" si="0"/>
        <v>75.29</v>
      </c>
      <c r="K27" s="15"/>
      <c r="L27" s="25"/>
      <c r="M27" s="15"/>
      <c r="N27" s="15"/>
      <c r="O27" s="15"/>
      <c r="P27" s="15"/>
      <c r="Q27" s="25"/>
      <c r="R27" s="25"/>
    </row>
    <row r="28" spans="4:18" s="6" customFormat="1" ht="19.5" customHeight="1">
      <c r="D28" s="8"/>
      <c r="G28" s="14"/>
      <c r="I28" s="21"/>
      <c r="J28" s="21"/>
      <c r="L28" s="23"/>
      <c r="M28" s="23"/>
      <c r="N28" s="23"/>
      <c r="O28" s="23"/>
      <c r="P28" s="23"/>
      <c r="Q28" s="23"/>
      <c r="R28" s="23"/>
    </row>
    <row r="29" spans="4:15" s="6" customFormat="1" ht="19.5" customHeight="1">
      <c r="D29" s="8"/>
      <c r="E29" s="8"/>
      <c r="G29" s="14"/>
      <c r="O29" s="8"/>
    </row>
    <row r="30" spans="1:18" s="6" customFormat="1" ht="19.5" customHeight="1">
      <c r="A30" s="15"/>
      <c r="B30" s="15"/>
      <c r="C30" s="15"/>
      <c r="D30" s="15"/>
      <c r="E30" s="16"/>
      <c r="F30" s="15"/>
      <c r="G30" s="15"/>
      <c r="H30" s="15"/>
      <c r="I30" s="15"/>
      <c r="J30" s="15"/>
      <c r="K30" s="15"/>
      <c r="L30" s="25"/>
      <c r="M30" s="15"/>
      <c r="N30" s="15"/>
      <c r="O30" s="15"/>
      <c r="P30" s="15"/>
      <c r="Q30" s="25"/>
      <c r="R30" s="25"/>
    </row>
    <row r="31" spans="7:12" s="6" customFormat="1" ht="19.5" customHeight="1">
      <c r="G31" s="17"/>
      <c r="L31" s="18"/>
    </row>
    <row r="32" spans="4:18" s="6" customFormat="1" ht="19.5" customHeight="1">
      <c r="D32" s="8"/>
      <c r="E32" s="8"/>
      <c r="R32" s="7"/>
    </row>
    <row r="33" spans="3:4" ht="19.5" customHeight="1">
      <c r="C33" s="6"/>
      <c r="D33" s="6"/>
    </row>
    <row r="34" spans="3:4" ht="19.5" customHeight="1">
      <c r="C34" s="6"/>
      <c r="D34" s="6"/>
    </row>
    <row r="35" spans="3:4" ht="19.5" customHeight="1">
      <c r="C35" s="6"/>
      <c r="D35" s="6"/>
    </row>
    <row r="36" spans="3:4" ht="19.5" customHeight="1">
      <c r="C36" s="6"/>
      <c r="D36" s="6"/>
    </row>
    <row r="37" spans="3:4" ht="19.5" customHeight="1">
      <c r="C37" s="6"/>
      <c r="D37" s="6"/>
    </row>
    <row r="38" spans="3:4" ht="19.5" customHeight="1">
      <c r="C38" s="6"/>
      <c r="D38" s="6"/>
    </row>
    <row r="39" spans="3:14" ht="19.5" customHeight="1">
      <c r="C39" s="6"/>
      <c r="D39" s="6"/>
      <c r="M39" s="1"/>
      <c r="N39" s="1"/>
    </row>
    <row r="40" spans="3:4" ht="19.5" customHeight="1">
      <c r="C40" s="6"/>
      <c r="D40" s="6"/>
    </row>
    <row r="41" spans="3:4" ht="19.5" customHeight="1">
      <c r="C41" s="6"/>
      <c r="D41" s="6"/>
    </row>
    <row r="42" spans="3:4" ht="19.5" customHeight="1">
      <c r="C42" s="6"/>
      <c r="D42" s="6"/>
    </row>
    <row r="43" spans="3:4" ht="19.5" customHeight="1">
      <c r="C43" s="6"/>
      <c r="D43" s="6"/>
    </row>
    <row r="44" spans="3:4" ht="19.5" customHeight="1">
      <c r="C44" s="6"/>
      <c r="D44" s="6"/>
    </row>
    <row r="45" spans="3:4" ht="19.5" customHeight="1">
      <c r="C45" s="6"/>
      <c r="D45" s="6"/>
    </row>
    <row r="46" spans="3:4" ht="19.5" customHeight="1">
      <c r="C46" s="6"/>
      <c r="D46" s="6"/>
    </row>
    <row r="47" spans="3:4" ht="19.5" customHeight="1">
      <c r="C47" s="6"/>
      <c r="D47" s="6"/>
    </row>
    <row r="48" spans="3:4" ht="19.5" customHeight="1">
      <c r="C48" s="6"/>
      <c r="D48" s="6"/>
    </row>
    <row r="49" spans="3:4" ht="19.5" customHeight="1">
      <c r="C49" s="6"/>
      <c r="D49" s="6"/>
    </row>
    <row r="50" spans="3:4" ht="19.5" customHeight="1">
      <c r="C50" s="6"/>
      <c r="D50" s="6"/>
    </row>
    <row r="51" spans="3:4" ht="19.5" customHeight="1">
      <c r="C51" s="6"/>
      <c r="D51" s="6"/>
    </row>
    <row r="52" spans="3:4" ht="19.5" customHeight="1">
      <c r="C52" s="6"/>
      <c r="D52" s="6"/>
    </row>
    <row r="53" spans="3:4" ht="19.5" customHeight="1">
      <c r="C53" s="6"/>
      <c r="D53" s="6"/>
    </row>
    <row r="54" spans="3:4" ht="19.5" customHeight="1">
      <c r="C54" s="6"/>
      <c r="D54" s="6"/>
    </row>
    <row r="55" spans="3:18" ht="19.5" customHeight="1">
      <c r="C55" s="6"/>
      <c r="D55" s="6"/>
      <c r="R55" s="1"/>
    </row>
    <row r="56" spans="3:4" ht="19.5" customHeight="1">
      <c r="C56" s="6"/>
      <c r="D56" s="6"/>
    </row>
    <row r="57" spans="3:4" ht="19.5" customHeight="1">
      <c r="C57" s="6"/>
      <c r="D57" s="6"/>
    </row>
  </sheetData>
  <sheetProtection/>
  <printOptions/>
  <pageMargins left="0.6986111111111111" right="0.6986111111111111"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dc:creator>
  <cp:keywords/>
  <dc:description/>
  <cp:lastModifiedBy>HP</cp:lastModifiedBy>
  <dcterms:created xsi:type="dcterms:W3CDTF">2013-04-15T07:24:39Z</dcterms:created>
  <dcterms:modified xsi:type="dcterms:W3CDTF">2023-10-16T06:20:40Z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1162E43CBE47484B93E85E8FF9613E13</vt:lpwstr>
  </property>
</Properties>
</file>