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<sst xmlns="http://schemas.openxmlformats.org/spreadsheetml/2006/main" count="173" uniqueCount="124">
  <si>
    <t>序号</t>
  </si>
  <si>
    <t>学号</t>
  </si>
  <si>
    <t>姓名</t>
  </si>
  <si>
    <t>申请奖项</t>
  </si>
  <si>
    <t>规格化成绩</t>
  </si>
  <si>
    <t>联系电话</t>
  </si>
  <si>
    <t>素质分</t>
  </si>
  <si>
    <t>科研分</t>
  </si>
  <si>
    <t>备注</t>
  </si>
  <si>
    <t>SCI论文（标题、第几作者、收录时间）</t>
  </si>
  <si>
    <t>EI论文(标题、第几作者)</t>
  </si>
  <si>
    <t>国内国际际学术会议（被收录级别）</t>
  </si>
  <si>
    <t>国家或国际竞赛获奖</t>
  </si>
  <si>
    <t>省级竞赛获奖</t>
  </si>
  <si>
    <t>获得发明专利（专利号与授权日）</t>
  </si>
  <si>
    <t>申请并公示的发明专利（申请公布号与申请公布日）</t>
  </si>
  <si>
    <t>学生干部</t>
  </si>
  <si>
    <t>学业奖</t>
  </si>
  <si>
    <t>228058</t>
  </si>
  <si>
    <t>曾昊晗</t>
  </si>
  <si>
    <t>228062</t>
  </si>
  <si>
    <t>秦楚晋</t>
  </si>
  <si>
    <t>228063</t>
  </si>
  <si>
    <t>陈贇伟</t>
  </si>
  <si>
    <t>228064</t>
  </si>
  <si>
    <t>张宁</t>
  </si>
  <si>
    <t>228065</t>
  </si>
  <si>
    <t>228066</t>
  </si>
  <si>
    <t>卫咏哲</t>
  </si>
  <si>
    <t>228067</t>
  </si>
  <si>
    <t>王凡勋</t>
  </si>
  <si>
    <t>228068</t>
  </si>
  <si>
    <t>柏硕</t>
  </si>
  <si>
    <t>228069</t>
  </si>
  <si>
    <t>陈雨涵</t>
  </si>
  <si>
    <t>228070</t>
  </si>
  <si>
    <t>罗忠宝</t>
  </si>
  <si>
    <t>228071</t>
  </si>
  <si>
    <t>李仕豪</t>
  </si>
  <si>
    <t>228072</t>
  </si>
  <si>
    <t>田梦懿</t>
  </si>
  <si>
    <t>228073</t>
  </si>
  <si>
    <t>张奇祥</t>
  </si>
  <si>
    <t>228074</t>
  </si>
  <si>
    <t>李彦杰</t>
  </si>
  <si>
    <t>228076</t>
  </si>
  <si>
    <t>李栋</t>
  </si>
  <si>
    <t>228087</t>
  </si>
  <si>
    <t>李子鸿</t>
  </si>
  <si>
    <t>228088</t>
  </si>
  <si>
    <t>张玉茹</t>
  </si>
  <si>
    <t>228089</t>
  </si>
  <si>
    <t>杨璐嘉</t>
  </si>
  <si>
    <t>228090</t>
  </si>
  <si>
    <t>孙小童</t>
  </si>
  <si>
    <t>228091</t>
  </si>
  <si>
    <t>朱文昌</t>
  </si>
  <si>
    <t>228092</t>
  </si>
  <si>
    <t>陈语娴</t>
  </si>
  <si>
    <t>229253</t>
  </si>
  <si>
    <t>陈智权</t>
  </si>
  <si>
    <t>229254</t>
  </si>
  <si>
    <t>郑如新</t>
  </si>
  <si>
    <t>229256</t>
  </si>
  <si>
    <t>马晗</t>
  </si>
  <si>
    <t>229258</t>
  </si>
  <si>
    <t>229259</t>
  </si>
  <si>
    <t>刘已轩</t>
  </si>
  <si>
    <t>229260</t>
  </si>
  <si>
    <t>张延辉</t>
  </si>
  <si>
    <t>229261</t>
  </si>
  <si>
    <t>王浩</t>
  </si>
  <si>
    <t>刘士宽</t>
  </si>
  <si>
    <t>朱舒蔚</t>
  </si>
  <si>
    <t>学业奖</t>
  </si>
  <si>
    <t>17612442650</t>
  </si>
  <si>
    <t>学业奖</t>
  </si>
  <si>
    <t>秋博</t>
  </si>
  <si>
    <t>17854113826</t>
  </si>
  <si>
    <t>185-7014-5486</t>
  </si>
  <si>
    <t>学业奖</t>
  </si>
  <si>
    <t>18851653015</t>
  </si>
  <si>
    <t>18306125719</t>
  </si>
  <si>
    <t>13572882551</t>
  </si>
  <si>
    <t>15601587686</t>
  </si>
  <si>
    <t>班级组织委员</t>
  </si>
  <si>
    <r>
      <rPr>
        <sz val="16"/>
        <color indexed="21"/>
        <rFont val="宋体"/>
        <family val="0"/>
      </rPr>
      <t>已经核实16</t>
    </r>
    <r>
      <rPr>
        <sz val="11"/>
        <color indexed="8"/>
        <rFont val="宋体"/>
        <family val="0"/>
      </rPr>
      <t xml:space="preserve">
1.Performance analysis and multi-objective optimization of a non-pneumatic tire with bionic petal spokes-《Structural and Multidisciplinary optimization》-published-学生二作-二区-2023.8.16</t>
    </r>
    <r>
      <rPr>
        <sz val="11"/>
        <color indexed="8"/>
        <rFont val="宋体"/>
        <family val="0"/>
      </rPr>
      <t xml:space="preserve">  </t>
    </r>
    <r>
      <rPr>
        <sz val="11"/>
        <color indexed="10"/>
        <rFont val="宋体"/>
        <family val="0"/>
      </rPr>
      <t>40*0.4=16</t>
    </r>
  </si>
  <si>
    <r>
      <rPr>
        <sz val="16"/>
        <color indexed="21"/>
        <rFont val="宋体"/>
        <family val="0"/>
      </rPr>
      <t>已经核实8</t>
    </r>
    <r>
      <rPr>
        <sz val="11"/>
        <color indexed="8"/>
        <rFont val="宋体"/>
        <family val="0"/>
      </rPr>
      <t xml:space="preserve">
1. Pre-wetting of sand for high speed oil-water separation-Journal of Water Process Engineering-Accepted-三作二区 2022.11 </t>
    </r>
    <r>
      <rPr>
        <sz val="11"/>
        <color indexed="10"/>
        <rFont val="宋体"/>
        <family val="0"/>
      </rPr>
      <t>+ 40*0.2</t>
    </r>
    <r>
      <rPr>
        <sz val="11"/>
        <color indexed="10"/>
        <rFont val="宋体"/>
        <family val="0"/>
      </rPr>
      <t>=8</t>
    </r>
  </si>
  <si>
    <r>
      <rPr>
        <sz val="16"/>
        <color indexed="21"/>
        <rFont val="宋体"/>
        <family val="0"/>
      </rPr>
      <t>已核实5</t>
    </r>
    <r>
      <rPr>
        <sz val="11"/>
        <color indexed="8"/>
        <rFont val="宋体"/>
        <family val="0"/>
      </rPr>
      <t xml:space="preserve">
一种预估与控制液滴悬浮与驻留的方法（</t>
    </r>
    <r>
      <rPr>
        <sz val="11"/>
        <color indexed="8"/>
        <rFont val="宋体"/>
        <family val="0"/>
      </rPr>
      <t>2022.11.22</t>
    </r>
    <r>
      <rPr>
        <sz val="11"/>
        <color indexed="8"/>
        <rFont val="宋体"/>
        <family val="0"/>
      </rPr>
      <t xml:space="preserve">）-ZL 2021 1 0801761.7-学生一作 </t>
    </r>
    <r>
      <rPr>
        <sz val="11"/>
        <color indexed="10"/>
        <rFont val="宋体"/>
        <family val="0"/>
      </rPr>
      <t>+5</t>
    </r>
  </si>
  <si>
    <r>
      <rPr>
        <sz val="14"/>
        <color indexed="21"/>
        <rFont val="宋体"/>
        <family val="0"/>
      </rPr>
      <t>已经核实4</t>
    </r>
    <r>
      <rPr>
        <sz val="11"/>
        <color indexed="8"/>
        <rFont val="宋体"/>
        <family val="0"/>
      </rPr>
      <t xml:space="preserve">
2022.08 江苏省第8届互联网+大学生创新创业大赛二等奖 </t>
    </r>
    <r>
      <rPr>
        <sz val="11"/>
        <color indexed="10"/>
        <rFont val="宋体"/>
        <family val="0"/>
      </rPr>
      <t>+4</t>
    </r>
  </si>
  <si>
    <r>
      <rPr>
        <sz val="16"/>
        <color indexed="21"/>
        <rFont val="宋体"/>
        <family val="0"/>
      </rPr>
      <t>已经核实10</t>
    </r>
    <r>
      <rPr>
        <sz val="11"/>
        <color indexed="8"/>
        <rFont val="宋体"/>
        <family val="0"/>
      </rPr>
      <t xml:space="preserve">
Analysis of the Influence of Structural Parameters on the Modes of a Gantry Machine Tool Crossbeam Based on Analytical Method - Applied sciences-basel - published - 2022.11.1（2022.11.24） - 4区老师一作学生二作 + 20*0.5 = 10</t>
    </r>
  </si>
  <si>
    <r>
      <t xml:space="preserve">
</t>
    </r>
    <r>
      <rPr>
        <sz val="16"/>
        <color indexed="21"/>
        <rFont val="宋体"/>
        <family val="0"/>
      </rPr>
      <t>已经核实12.8</t>
    </r>
    <r>
      <rPr>
        <sz val="11"/>
        <color indexed="8"/>
        <rFont val="宋体"/>
        <family val="0"/>
      </rPr>
      <t xml:space="preserve">
1.四轮驱动电动汽车质心侧偏角与轮胎侧向力非线性鲁棒融合估计-published-2022.11-学生一作（一级学会会刊）</t>
    </r>
    <r>
      <rPr>
        <sz val="11"/>
        <color indexed="10"/>
        <rFont val="宋体"/>
        <family val="0"/>
      </rPr>
      <t>+16*4/5=12.8</t>
    </r>
    <r>
      <rPr>
        <sz val="11"/>
        <color indexed="8"/>
        <rFont val="宋体"/>
        <family val="0"/>
      </rPr>
      <t xml:space="preserve">
</t>
    </r>
    <r>
      <rPr>
        <strike/>
        <sz val="11"/>
        <color indexed="8"/>
        <rFont val="宋体"/>
        <family val="0"/>
      </rPr>
      <t>2.考虑轮胎弛豫特性的轮毂电机驱动电动汽车鲁棒自适应驱动防滑控制-机械工程学报-published-2023.07.20-学生三作</t>
    </r>
    <r>
      <rPr>
        <strike/>
        <sz val="11"/>
        <color indexed="10"/>
        <rFont val="宋体"/>
        <family val="0"/>
      </rPr>
      <t>（学生四作）</t>
    </r>
    <r>
      <rPr>
        <strike/>
        <sz val="11"/>
        <color indexed="8"/>
        <rFont val="宋体"/>
        <family val="0"/>
      </rPr>
      <t>（一级学会会刊）</t>
    </r>
    <r>
      <rPr>
        <strike/>
        <sz val="11"/>
        <color indexed="10"/>
        <rFont val="宋体"/>
        <family val="0"/>
      </rPr>
      <t>+16*1/5=3.2</t>
    </r>
  </si>
  <si>
    <r>
      <rPr>
        <sz val="16"/>
        <color indexed="21"/>
        <rFont val="宋体"/>
        <family val="0"/>
      </rPr>
      <t>已经核实4.8</t>
    </r>
    <r>
      <rPr>
        <sz val="11"/>
        <rFont val="宋体"/>
        <family val="0"/>
      </rPr>
      <t xml:space="preserve">
1.Lane-changing Trajectory Planning of Intelligent Electric Vehicle based on Stability Region</t>
    </r>
    <r>
      <rPr>
        <sz val="11"/>
        <color indexed="8"/>
        <rFont val="宋体"/>
        <family val="0"/>
      </rPr>
      <t>-published-2022.10（</t>
    </r>
    <r>
      <rPr>
        <sz val="11"/>
        <color indexed="8"/>
        <rFont val="宋体"/>
        <family val="0"/>
      </rPr>
      <t>2022.12.8</t>
    </r>
    <r>
      <rPr>
        <sz val="11"/>
        <color indexed="8"/>
        <rFont val="宋体"/>
        <family val="0"/>
      </rPr>
      <t>）-学生一作</t>
    </r>
    <r>
      <rPr>
        <sz val="11"/>
        <color indexed="10"/>
        <rFont val="宋体"/>
        <family val="0"/>
      </rPr>
      <t xml:space="preserve">+4*4/5=3.2
</t>
    </r>
    <r>
      <rPr>
        <sz val="11"/>
        <rFont val="宋体"/>
        <family val="0"/>
      </rPr>
      <t>2.Analytical Stability Region Estimation and Validation of Distributed Driving Electric Vehicle via SOSP-published-2022.10（</t>
    </r>
    <r>
      <rPr>
        <sz val="11"/>
        <rFont val="宋体"/>
        <family val="0"/>
      </rPr>
      <t>12.8</t>
    </r>
    <r>
      <rPr>
        <sz val="11"/>
        <rFont val="宋体"/>
        <family val="0"/>
      </rPr>
      <t>）-学生二作</t>
    </r>
    <r>
      <rPr>
        <sz val="11"/>
        <color indexed="10"/>
        <rFont val="宋体"/>
        <family val="0"/>
      </rPr>
      <t xml:space="preserve">+4*2/5=1.6
</t>
    </r>
  </si>
  <si>
    <r>
      <rPr>
        <sz val="16"/>
        <color indexed="21"/>
        <rFont val="宋体"/>
        <family val="0"/>
      </rPr>
      <t>已经核实8</t>
    </r>
    <r>
      <rPr>
        <sz val="11"/>
        <color indexed="8"/>
        <rFont val="宋体"/>
        <family val="0"/>
      </rPr>
      <t xml:space="preserve">
1.2023.03 第十三届“挑战杯”中国大学生创业计划竞赛铜奖 </t>
    </r>
    <r>
      <rPr>
        <sz val="11"/>
        <color indexed="10"/>
        <rFont val="宋体"/>
        <family val="0"/>
      </rPr>
      <t>+4*1=4（</t>
    </r>
    <r>
      <rPr>
        <sz val="11"/>
        <color indexed="10"/>
        <rFont val="宋体"/>
        <family val="0"/>
      </rPr>
      <t>4*0.5=2</t>
    </r>
    <r>
      <rPr>
        <sz val="11"/>
        <color indexed="10"/>
        <rFont val="宋体"/>
        <family val="0"/>
      </rPr>
      <t>）</t>
    </r>
    <r>
      <rPr>
        <sz val="11"/>
        <color indexed="8"/>
        <rFont val="宋体"/>
        <family val="0"/>
      </rPr>
      <t xml:space="preserve">
2.2022.11 第八届中国国际“互联网+”大学生创新创业大赛银奖 </t>
    </r>
    <r>
      <rPr>
        <sz val="11"/>
        <color indexed="10"/>
        <rFont val="宋体"/>
        <family val="0"/>
      </rPr>
      <t>+6*1=6</t>
    </r>
  </si>
  <si>
    <r>
      <rPr>
        <sz val="16"/>
        <color indexed="21"/>
        <rFont val="宋体"/>
        <family val="0"/>
      </rPr>
      <t>已经核实3</t>
    </r>
    <r>
      <rPr>
        <sz val="11"/>
        <color indexed="8"/>
        <rFont val="宋体"/>
        <family val="0"/>
      </rPr>
      <t xml:space="preserve">
1.2022.11 第十二届“挑战杯”江苏省大学生创业计划竞赛金奖； </t>
    </r>
    <r>
      <rPr>
        <sz val="11"/>
        <color indexed="10"/>
        <rFont val="宋体"/>
        <family val="0"/>
      </rPr>
      <t>+6*1=6（</t>
    </r>
    <r>
      <rPr>
        <sz val="11"/>
        <color indexed="10"/>
        <rFont val="宋体"/>
        <family val="0"/>
      </rPr>
      <t>6*0.5=3</t>
    </r>
    <r>
      <rPr>
        <sz val="11"/>
        <color indexed="10"/>
        <rFont val="宋体"/>
        <family val="0"/>
      </rPr>
      <t>）</t>
    </r>
  </si>
  <si>
    <r>
      <rPr>
        <sz val="16"/>
        <color indexed="21"/>
        <rFont val="宋体"/>
        <family val="0"/>
      </rPr>
      <t>已经核实4</t>
    </r>
    <r>
      <rPr>
        <sz val="11"/>
        <color indexed="8"/>
        <rFont val="宋体"/>
        <family val="0"/>
      </rPr>
      <t xml:space="preserve">
1.面向复杂工况的分布式驱动电动汽车状态参数估计方法-ZL202110935579.0-2022.08.12-学生二作</t>
    </r>
    <r>
      <rPr>
        <sz val="11"/>
        <color indexed="10"/>
        <rFont val="宋体"/>
        <family val="0"/>
      </rPr>
      <t>+5*0.8=4（</t>
    </r>
    <r>
      <rPr>
        <sz val="11"/>
        <color indexed="10"/>
        <rFont val="宋体"/>
        <family val="0"/>
      </rPr>
      <t>5*0.4=2</t>
    </r>
    <r>
      <rPr>
        <sz val="11"/>
        <color indexed="10"/>
        <rFont val="宋体"/>
        <family val="0"/>
      </rPr>
      <t>）</t>
    </r>
    <r>
      <rPr>
        <sz val="11"/>
        <color indexed="8"/>
        <rFont val="宋体"/>
        <family val="0"/>
      </rPr>
      <t xml:space="preserve">
2.分布式驱动电动汽车质心侧偏角与轮胎侧向力估计方法-ZL20211 0997824.0-2023.04-学生二作</t>
    </r>
    <r>
      <rPr>
        <sz val="11"/>
        <color indexed="10"/>
        <rFont val="宋体"/>
        <family val="0"/>
      </rPr>
      <t>+5*0.8=4（</t>
    </r>
    <r>
      <rPr>
        <sz val="11"/>
        <color indexed="10"/>
        <rFont val="宋体"/>
        <family val="0"/>
      </rPr>
      <t>5*0.4=2</t>
    </r>
    <r>
      <rPr>
        <sz val="11"/>
        <color indexed="10"/>
        <rFont val="宋体"/>
        <family val="0"/>
      </rPr>
      <t>）</t>
    </r>
  </si>
  <si>
    <r>
      <rPr>
        <sz val="16"/>
        <color indexed="21"/>
        <rFont val="宋体"/>
        <family val="0"/>
      </rPr>
      <t>已经核实1.6</t>
    </r>
    <r>
      <rPr>
        <sz val="11"/>
        <color indexed="8"/>
        <rFont val="宋体"/>
        <family val="0"/>
      </rPr>
      <t xml:space="preserve">
1.分布式驱动电动汽车换道轨迹规划方法、设备及存储介质-CN202310233644.4-2023.06-学生二作</t>
    </r>
    <r>
      <rPr>
        <sz val="11"/>
        <color indexed="10"/>
        <rFont val="宋体"/>
        <family val="0"/>
      </rPr>
      <t>+2*0.8=1.6</t>
    </r>
  </si>
  <si>
    <t>1、考虑噪声扰动和质量参数失配的车辆状态估计-accepted-2023.08-二作（学生一作）+4*0.4=1.6</t>
  </si>
  <si>
    <r>
      <rPr>
        <sz val="16"/>
        <color indexed="21"/>
        <rFont val="宋体"/>
        <family val="0"/>
      </rPr>
      <t>已经核实4</t>
    </r>
    <r>
      <rPr>
        <sz val="11"/>
        <color indexed="8"/>
        <rFont val="宋体"/>
        <family val="0"/>
      </rPr>
      <t xml:space="preserve">
1、A Novel Comprehensive Scheme for Vehicle State Estimation Using Strong
Tracking H-infinity EKF-accepted-2023.08-学生一作+4</t>
    </r>
    <r>
      <rPr>
        <sz val="11"/>
        <color indexed="10"/>
        <rFont val="宋体"/>
        <family val="0"/>
      </rPr>
      <t>（4*0.8=3.2）</t>
    </r>
    <r>
      <rPr>
        <sz val="11"/>
        <color indexed="8"/>
        <rFont val="宋体"/>
        <family val="0"/>
      </rPr>
      <t xml:space="preserve">
2、A Novel Approach for Tire-road Friction Coefficient Estimation Based on Limited Memory Random Weighted Unscented Kalman Filter-accepted-2023.08-三作（学生一作）+4*0.2=0.8</t>
    </r>
  </si>
  <si>
    <r>
      <rPr>
        <sz val="16"/>
        <color indexed="21"/>
        <rFont val="宋体"/>
        <family val="0"/>
      </rPr>
      <t>已经核实6</t>
    </r>
    <r>
      <rPr>
        <sz val="11"/>
        <color indexed="8"/>
        <rFont val="宋体"/>
        <family val="0"/>
      </rPr>
      <t xml:space="preserve">
1、第十二届“挑战杯”江苏省大学生创业计划竞赛一等奖6*1=6</t>
    </r>
  </si>
  <si>
    <r>
      <rPr>
        <sz val="16"/>
        <color indexed="21"/>
        <rFont val="宋体"/>
        <family val="0"/>
      </rPr>
      <t>已经核实3</t>
    </r>
    <r>
      <rPr>
        <sz val="11"/>
        <color indexed="8"/>
        <rFont val="宋体"/>
        <family val="0"/>
      </rPr>
      <t xml:space="preserve">
1、第八届中国国际“互联网+”大学生创新创业大赛全国银奖6*1=6</t>
    </r>
    <r>
      <rPr>
        <sz val="11"/>
        <color indexed="10"/>
        <rFont val="宋体"/>
        <family val="0"/>
      </rPr>
      <t>（6*0.5=3）</t>
    </r>
    <r>
      <rPr>
        <sz val="11"/>
        <color indexed="8"/>
        <rFont val="宋体"/>
        <family val="0"/>
      </rPr>
      <t xml:space="preserve">
</t>
    </r>
    <r>
      <rPr>
        <strike/>
        <sz val="11"/>
        <color indexed="8"/>
        <rFont val="宋体"/>
        <family val="0"/>
      </rPr>
      <t>2、第十二届“挑战杯”江苏省大学生创业计划竞赛一等奖6*1=6</t>
    </r>
    <r>
      <rPr>
        <strike/>
        <sz val="11"/>
        <color indexed="10"/>
        <rFont val="宋体"/>
        <family val="0"/>
      </rPr>
      <t>（省赛）</t>
    </r>
    <r>
      <rPr>
        <sz val="11"/>
        <color indexed="8"/>
        <rFont val="宋体"/>
        <family val="0"/>
      </rPr>
      <t xml:space="preserve">
</t>
    </r>
  </si>
  <si>
    <r>
      <rPr>
        <sz val="16"/>
        <color indexed="21"/>
        <rFont val="宋体"/>
        <family val="0"/>
      </rPr>
      <t>已经核实4</t>
    </r>
    <r>
      <rPr>
        <sz val="11"/>
        <color indexed="8"/>
        <rFont val="宋体"/>
        <family val="0"/>
      </rPr>
      <t xml:space="preserve">
一种适用于无人方程式赛车的直线加速车道标志线检测方法-ZL202010579870.4-2022.11.01-导师一作，学生二作-5*0.8=4.0</t>
    </r>
  </si>
  <si>
    <r>
      <rPr>
        <sz val="16"/>
        <color indexed="21"/>
        <rFont val="宋体"/>
        <family val="0"/>
      </rPr>
      <t>已核实0.4</t>
    </r>
    <r>
      <rPr>
        <sz val="11"/>
        <color indexed="8"/>
        <rFont val="宋体"/>
        <family val="0"/>
      </rPr>
      <t xml:space="preserve">
线控转向系统路感转矩确定方法、装置及存储介质-202310238195.2-2023.07.04-三作+2*0.2=0.4</t>
    </r>
  </si>
  <si>
    <r>
      <rPr>
        <sz val="16"/>
        <color indexed="21"/>
        <rFont val="宋体"/>
        <family val="0"/>
      </rPr>
      <t>已经核实20</t>
    </r>
    <r>
      <rPr>
        <sz val="11"/>
        <color indexed="8"/>
        <rFont val="宋体"/>
        <family val="0"/>
      </rPr>
      <t xml:space="preserve">
1. Helping and Being Helped: Exploring the
Motivations and Barriers to Upstream Reciprocity
in Open-World Games-International Journal of Human-Computer Interaction-published-Indexed
2023-08-19-唯一学生/学生一作/中科院三区+20=20</t>
    </r>
  </si>
  <si>
    <r>
      <rPr>
        <sz val="16"/>
        <color indexed="21"/>
        <rFont val="宋体"/>
        <family val="0"/>
      </rPr>
      <t xml:space="preserve">已经核实4 </t>
    </r>
    <r>
      <rPr>
        <sz val="11"/>
        <color indexed="8"/>
        <rFont val="宋体"/>
        <family val="0"/>
      </rPr>
      <t xml:space="preserve">
2023.7江苏省互联网+”大学生创新创业大赛二等奖    排名第3  </t>
    </r>
    <r>
      <rPr>
        <sz val="11"/>
        <color indexed="10"/>
        <rFont val="宋体"/>
        <family val="0"/>
      </rPr>
      <t xml:space="preserve"> +4</t>
    </r>
  </si>
  <si>
    <r>
      <rPr>
        <sz val="16"/>
        <color indexed="21"/>
        <rFont val="宋体"/>
        <family val="0"/>
      </rPr>
      <t>已经核实4.8</t>
    </r>
    <r>
      <rPr>
        <sz val="11"/>
        <rFont val="宋体"/>
        <family val="0"/>
      </rPr>
      <t xml:space="preserve">
1.无人驾驶汽车双冗余线控制动系统及方法-CN115610395A-2023年1月17日-二作（老师一作） </t>
    </r>
    <r>
      <rPr>
        <sz val="11"/>
        <color indexed="10"/>
        <rFont val="宋体"/>
        <family val="0"/>
      </rPr>
      <t>+2*4/5=1.6</t>
    </r>
    <r>
      <rPr>
        <sz val="11"/>
        <rFont val="宋体"/>
        <family val="0"/>
      </rPr>
      <t xml:space="preserve">          2.一种基于驾驶员制动风格的个性化踏板感觉模拟器-CN115675403A-2023年2月3日-二作（老师一作） </t>
    </r>
    <r>
      <rPr>
        <sz val="11"/>
        <color indexed="10"/>
        <rFont val="宋体"/>
        <family val="0"/>
      </rPr>
      <t>+2*4/5=1.6</t>
    </r>
    <r>
      <rPr>
        <sz val="11"/>
        <rFont val="宋体"/>
        <family val="0"/>
      </rPr>
      <t xml:space="preserve">           3.一种电子机械制动系统多阶段闭环级联控制方法-CN115765529A-2023年3月7日-二作（老师一作） </t>
    </r>
    <r>
      <rPr>
        <sz val="11"/>
        <color indexed="10"/>
        <rFont val="宋体"/>
        <family val="0"/>
      </rPr>
      <t xml:space="preserve">+2*4/5=1.6       </t>
    </r>
  </si>
  <si>
    <r>
      <rPr>
        <sz val="16"/>
        <color indexed="21"/>
        <rFont val="宋体"/>
        <family val="0"/>
      </rPr>
      <t>已经核实1.6</t>
    </r>
    <r>
      <rPr>
        <sz val="11"/>
        <color indexed="8"/>
        <rFont val="宋体"/>
        <family val="0"/>
      </rPr>
      <t xml:space="preserve">
一种用于轮毂电机驱动单元的动力传递装置-202310421503.5-2023.08.08-老师一作，学生二作+2*0.8=1.6</t>
    </r>
  </si>
  <si>
    <r>
      <rPr>
        <sz val="16"/>
        <color indexed="21"/>
        <rFont val="宋体"/>
        <family val="0"/>
      </rPr>
      <t>已经核实40</t>
    </r>
    <r>
      <rPr>
        <sz val="11"/>
        <color indexed="8"/>
        <rFont val="宋体"/>
        <family val="0"/>
      </rPr>
      <t xml:space="preserve">
1.Notch-based probabilistic fatigue analysis of automobile transmission gear 
considering size effect-Theoretical and Applied Fracture Mechanics-published-2023.06-一作二区（唯一学生）</t>
    </r>
    <r>
      <rPr>
        <sz val="11"/>
        <color indexed="10"/>
        <rFont val="宋体"/>
        <family val="0"/>
      </rPr>
      <t xml:space="preserve">+40
</t>
    </r>
  </si>
  <si>
    <r>
      <rPr>
        <sz val="16"/>
        <color indexed="21"/>
        <rFont val="宋体"/>
        <family val="0"/>
      </rPr>
      <t>已经核实3.2</t>
    </r>
    <r>
      <rPr>
        <sz val="11"/>
        <color indexed="8"/>
        <rFont val="宋体"/>
        <family val="0"/>
      </rPr>
      <t xml:space="preserve">
1.Remaining useful life prediction via K-means clustering analysis
and deep convolutional neural network-published-2023.06-一作（学生一作，EI）</t>
    </r>
    <r>
      <rPr>
        <sz val="11"/>
        <color indexed="10"/>
        <rFont val="宋体"/>
        <family val="0"/>
      </rPr>
      <t>+4*0.8=3.2</t>
    </r>
  </si>
  <si>
    <r>
      <rPr>
        <sz val="16"/>
        <color indexed="21"/>
        <rFont val="宋体"/>
        <family val="0"/>
      </rPr>
      <t>已经核实28</t>
    </r>
    <r>
      <rPr>
        <sz val="11"/>
        <color indexed="8"/>
        <rFont val="宋体"/>
        <family val="0"/>
      </rPr>
      <t xml:space="preserve">
1.Ultrahigh Carrier Mobility in Two-Dimensional IV-VI Semiconductors for Photocatalytic Water Splitting-《MOLECULES》-published-2023.3.16-2区3作（学生一作）+40*0.2=8
2.Electronic properties and optical absorption study of Arsene with PtSe2 type-II heterostructure: based on the first-principles calculation-《CHEMICAL PAPERS》-Index-2023.5.08-4区1作（唯一学生）+20</t>
    </r>
  </si>
  <si>
    <r>
      <rPr>
        <sz val="16"/>
        <color indexed="21"/>
        <rFont val="宋体"/>
        <family val="0"/>
      </rPr>
      <t>已经核实14</t>
    </r>
    <r>
      <rPr>
        <sz val="11"/>
        <color indexed="8"/>
        <rFont val="宋体"/>
        <family val="0"/>
      </rPr>
      <t xml:space="preserve">
1.Extracting Time-Varying Dynamic Characteristics of a Typical TPS Plate via Thermal-Vibration Experiment-EXPERIMENTAL TECHNIQUES-published-2023.6.21-三作四区（学生一作）+</t>
    </r>
    <r>
      <rPr>
        <sz val="11"/>
        <color indexed="10"/>
        <rFont val="宋体"/>
        <family val="0"/>
      </rPr>
      <t xml:space="preserve">20*0.2=4
</t>
    </r>
    <r>
      <rPr>
        <sz val="11"/>
        <color indexed="8"/>
        <rFont val="宋体"/>
        <family val="0"/>
      </rPr>
      <t xml:space="preserve">
2. Wave based method for mid-frequency dynamic analysis of structures with fuzzy uncertainties under the thermal environment-Structures-accepted-2023.8.6-二作三区（老师一作）</t>
    </r>
    <r>
      <rPr>
        <sz val="11"/>
        <color indexed="10"/>
        <rFont val="宋体"/>
        <family val="0"/>
      </rPr>
      <t>+20*0.5=10</t>
    </r>
  </si>
  <si>
    <r>
      <rPr>
        <sz val="16"/>
        <color indexed="21"/>
        <rFont val="宋体"/>
        <family val="0"/>
      </rPr>
      <t>已经核实16</t>
    </r>
    <r>
      <rPr>
        <sz val="11"/>
        <color indexed="8"/>
        <rFont val="宋体"/>
        <family val="0"/>
      </rPr>
      <t xml:space="preserve">
1.论文标题（Effects of bath chairs on the behavior, muscle workload, and experience in independent bathing of the elderly: A Chinese case study）-期刊名（International Journal of Industrial Ergonomics）-一作三区（学生一作）（</t>
    </r>
    <r>
      <rPr>
        <sz val="11"/>
        <color indexed="8"/>
        <rFont val="宋体"/>
        <family val="0"/>
      </rPr>
      <t>2023.2.20</t>
    </r>
    <r>
      <rPr>
        <sz val="11"/>
        <color indexed="8"/>
        <rFont val="宋体"/>
        <family val="0"/>
      </rPr>
      <t>）</t>
    </r>
    <r>
      <rPr>
        <sz val="11"/>
        <color indexed="10"/>
        <rFont val="宋体"/>
        <family val="0"/>
      </rPr>
      <t>+20*0.8=16</t>
    </r>
  </si>
  <si>
    <r>
      <rPr>
        <sz val="16"/>
        <color indexed="21"/>
        <rFont val="宋体"/>
        <family val="0"/>
      </rPr>
      <t>已经核实1.6</t>
    </r>
    <r>
      <rPr>
        <sz val="11"/>
        <color indexed="8"/>
        <rFont val="宋体"/>
        <family val="0"/>
      </rPr>
      <t xml:space="preserve">
1.一种异性屏蔽壳体屏蔽效能测试天线位置选择方法-</t>
    </r>
    <r>
      <rPr>
        <sz val="11"/>
        <color indexed="8"/>
        <rFont val="宋体"/>
        <family val="0"/>
      </rPr>
      <t>CN2023112970510-2023.8.8</t>
    </r>
    <r>
      <rPr>
        <sz val="11"/>
        <color indexed="8"/>
        <rFont val="宋体"/>
        <family val="0"/>
      </rPr>
      <t>老师一作学生二作</t>
    </r>
    <r>
      <rPr>
        <sz val="11"/>
        <color indexed="10"/>
        <rFont val="宋体"/>
        <family val="0"/>
      </rPr>
      <t>+2*0.8=1.6</t>
    </r>
  </si>
  <si>
    <t>宣传委员</t>
  </si>
  <si>
    <r>
      <rPr>
        <sz val="11"/>
        <color indexed="49"/>
        <rFont val="宋体"/>
        <family val="0"/>
      </rPr>
      <t>已核实48</t>
    </r>
    <r>
      <rPr>
        <sz val="11"/>
        <color indexed="8"/>
        <rFont val="宋体"/>
        <family val="0"/>
      </rPr>
      <t xml:space="preserve">
1.Numerical simulation on the thermal dynamic behavior of liquid hydrogen in a storage tank for trailers-Case Studies in Thermal Engineering-published-2022.10.28-唯一学生一作二区
+40
2. Research on building cryo-compressed test condition on large CcH2 vessel for heavy-duty fuel cell trucks-Journal of Energy Storage-2022.11.30-学生三作二区
+40*0.2=8</t>
    </r>
  </si>
  <si>
    <r>
      <rPr>
        <sz val="11"/>
        <color indexed="49"/>
        <rFont val="宋体"/>
        <family val="0"/>
      </rPr>
      <t>已核实4</t>
    </r>
    <r>
      <rPr>
        <sz val="11"/>
        <color indexed="8"/>
        <rFont val="宋体"/>
        <family val="0"/>
      </rPr>
      <t xml:space="preserve"> 
1.2023.7 第九届江苏省“互联网+”大学生创新创业大赛二等奖  +4</t>
    </r>
  </si>
  <si>
    <r>
      <rPr>
        <sz val="11"/>
        <color indexed="49"/>
        <rFont val="宋体"/>
        <family val="0"/>
      </rPr>
      <t>已核实1.6</t>
    </r>
    <r>
      <rPr>
        <sz val="11"/>
        <color indexed="8"/>
        <rFont val="宋体"/>
        <family val="0"/>
      </rPr>
      <t xml:space="preserve">
1.An AGV Appearance Optimization
 Design Based on Humanized Design
 Theory-published-2022.11.16-18-学生二作 +4*0.4=1.6</t>
    </r>
  </si>
  <si>
    <r>
      <rPr>
        <sz val="16"/>
        <color indexed="21"/>
        <rFont val="宋体"/>
        <family val="0"/>
      </rPr>
      <t>已经核实</t>
    </r>
    <r>
      <rPr>
        <sz val="16"/>
        <color indexed="21"/>
        <rFont val="宋体"/>
        <family val="0"/>
      </rPr>
      <t>3</t>
    </r>
    <r>
      <rPr>
        <sz val="16"/>
        <color indexed="21"/>
        <rFont val="宋体"/>
        <family val="0"/>
      </rPr>
      <t>2</t>
    </r>
    <r>
      <rPr>
        <sz val="11"/>
        <color indexed="8"/>
        <rFont val="宋体"/>
        <family val="0"/>
      </rPr>
      <t xml:space="preserve">
1.Lane-Change Trajectory Planning and Control Based on Stability Region for Distributed Drive Electric Vehicle-IEEE Transactions on Vehicular Technology-accepted-2023.08-学生一作二区</t>
    </r>
    <r>
      <rPr>
        <sz val="11"/>
        <color indexed="10"/>
        <rFont val="宋体"/>
        <family val="0"/>
      </rPr>
      <t>+40*4/5=32</t>
    </r>
    <r>
      <rPr>
        <sz val="11"/>
        <color indexed="8"/>
        <rFont val="宋体"/>
        <family val="0"/>
      </rPr>
      <t xml:space="preserve">
</t>
    </r>
    <r>
      <rPr>
        <strike/>
        <sz val="11"/>
        <color indexed="8"/>
        <rFont val="宋体"/>
        <family val="0"/>
      </rPr>
      <t>2.Stability and Maneuverability Guaranteed Torque Distribution Strategy of DDEV in Handlin Limit: A Novel LSTM-LMI Approach-IEEE/ASME TRANSACTIONS ON MECHATRONICS-published-2022.12-学生四作一区</t>
    </r>
    <r>
      <rPr>
        <strike/>
        <sz val="11"/>
        <color indexed="10"/>
        <rFont val="宋体"/>
        <family val="0"/>
      </rPr>
      <t>不加分</t>
    </r>
  </si>
  <si>
    <r>
      <rPr>
        <sz val="16"/>
        <color indexed="21"/>
        <rFont val="宋体"/>
        <family val="0"/>
      </rPr>
      <t>已经核实24</t>
    </r>
    <r>
      <rPr>
        <sz val="11"/>
        <color indexed="8"/>
        <rFont val="宋体"/>
        <family val="0"/>
      </rPr>
      <t xml:space="preserve">
1.Morphology of impact fragmentation distribution of single spherical and ellipsoidal particles in drop weight experiments-Particuology-在线发表-2023年5月 - 学生三作 二区</t>
    </r>
    <r>
      <rPr>
        <sz val="11"/>
        <color indexed="10"/>
        <rFont val="宋体"/>
        <family val="0"/>
      </rPr>
      <t>+40*0.2=8</t>
    </r>
    <r>
      <rPr>
        <sz val="11"/>
        <color indexed="8"/>
        <rFont val="宋体"/>
        <family val="0"/>
      </rPr>
      <t xml:space="preserve">
2.</t>
    </r>
    <r>
      <rPr>
        <sz val="11"/>
        <rFont val="宋体"/>
        <family val="0"/>
      </rPr>
      <t>Axial segregation characteristics and size-induced flow behavior of particles in a novel rotary drum with curved sidewalls</t>
    </r>
    <r>
      <rPr>
        <sz val="11"/>
        <color indexed="8"/>
        <rFont val="宋体"/>
        <family val="0"/>
      </rPr>
      <t>-Particuology-在线发表-2023年7月 - 学生二作 二区+</t>
    </r>
    <r>
      <rPr>
        <sz val="11"/>
        <color indexed="10"/>
        <rFont val="宋体"/>
        <family val="0"/>
      </rPr>
      <t>40*0.4=16</t>
    </r>
  </si>
  <si>
    <t>总分</t>
  </si>
  <si>
    <t>拟推荐等级</t>
  </si>
  <si>
    <t>一等</t>
  </si>
  <si>
    <t>二等</t>
  </si>
  <si>
    <t>三等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</si>
</sst>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38">
    <font>
      <sz val="11"/>
      <color indexed="8"/>
      <name val="宋体"/>
      <family val="0"/>
    </font>
    <font>
      <sz val="11"/>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4"/>
      <color indexed="21"/>
      <name val="宋体"/>
      <family val="0"/>
    </font>
    <font>
      <sz val="16"/>
      <color indexed="21"/>
      <name val="宋体"/>
      <family val="0"/>
    </font>
    <font>
      <strike/>
      <sz val="11"/>
      <color indexed="8"/>
      <name val="宋体"/>
      <family val="0"/>
    </font>
    <font>
      <strike/>
      <sz val="11"/>
      <color indexed="10"/>
      <name val="宋体"/>
      <family val="0"/>
    </font>
    <font>
      <sz val="11"/>
      <color indexed="49"/>
      <name val="宋体"/>
      <family val="0"/>
    </font>
    <font>
      <u val="single"/>
      <sz val="11"/>
      <color indexed="39"/>
      <name val="宋体"/>
      <family val="0"/>
    </font>
    <font>
      <i/>
      <sz val="12"/>
      <color indexed="23"/>
      <name val="宋体"/>
      <family val="0"/>
    </font>
    <font>
      <sz val="12"/>
      <color indexed="60"/>
      <name val="宋体"/>
      <family val="0"/>
    </font>
    <font>
      <u val="single"/>
      <sz val="11"/>
      <color indexed="36"/>
      <name val="宋体"/>
      <family val="0"/>
    </font>
    <font>
      <sz val="9"/>
      <color indexed="8"/>
      <name val="宋体"/>
      <family val="0"/>
    </font>
    <font>
      <sz val="11"/>
      <color indexed="21"/>
      <name val="宋体"/>
      <family val="0"/>
    </font>
    <font>
      <u val="single"/>
      <sz val="11"/>
      <color theme="10"/>
      <name val="宋体"/>
      <family val="0"/>
    </font>
    <font>
      <i/>
      <sz val="12"/>
      <color rgb="FF7F7F7F"/>
      <name val="Calibri"/>
      <family val="0"/>
    </font>
    <font>
      <sz val="12"/>
      <color rgb="FF9C6500"/>
      <name val="Calibri"/>
      <family val="0"/>
    </font>
    <font>
      <u val="single"/>
      <sz val="11"/>
      <color theme="11"/>
      <name val="宋体"/>
      <family val="0"/>
    </font>
    <font>
      <sz val="11"/>
      <color theme="1"/>
      <name val="Calibri"/>
      <family val="0"/>
    </font>
    <font>
      <sz val="11"/>
      <color rgb="FF000000"/>
      <name val="宋体"/>
      <family val="0"/>
    </font>
    <font>
      <sz val="11"/>
      <color rgb="FF00B050"/>
      <name val="宋体"/>
      <family val="0"/>
    </font>
    <font>
      <sz val="9"/>
      <color rgb="FF00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4" fillId="3"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0" fontId="16"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2" fillId="16" borderId="8" applyNumberFormat="0" applyAlignment="0" applyProtection="0"/>
    <xf numFmtId="0" fontId="3" fillId="7" borderId="5" applyNumberFormat="0" applyAlignment="0" applyProtection="0"/>
    <xf numFmtId="0" fontId="31" fillId="0" borderId="0" applyNumberFormat="0" applyFill="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0" fillId="24" borderId="9" applyNumberFormat="0" applyFont="0" applyAlignment="0" applyProtection="0"/>
  </cellStyleXfs>
  <cellXfs count="34">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180" fontId="0" fillId="0" borderId="0" xfId="0" applyNumberFormat="1" applyAlignment="1">
      <alignment horizontal="center" vertical="center"/>
    </xf>
    <xf numFmtId="0" fontId="34" fillId="0" borderId="0" xfId="0" applyFont="1" applyAlignment="1">
      <alignment horizontal="center" vertical="center"/>
    </xf>
    <xf numFmtId="0" fontId="0" fillId="0" borderId="0" xfId="40" applyAlignment="1">
      <alignment horizontal="center" vertical="center" wrapText="1"/>
      <protection/>
    </xf>
    <xf numFmtId="0" fontId="0" fillId="0" borderId="0" xfId="40" applyAlignment="1">
      <alignment horizontal="center" vertical="center"/>
      <protection/>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quotePrefix="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35" fillId="0" borderId="0" xfId="40" applyFont="1" applyAlignment="1">
      <alignment horizontal="center" vertical="center" wrapText="1"/>
      <protection/>
    </xf>
    <xf numFmtId="0" fontId="1" fillId="0" borderId="0" xfId="0" applyFont="1" applyAlignment="1">
      <alignment horizontal="center" vertical="center" wrapText="1"/>
    </xf>
    <xf numFmtId="0" fontId="35" fillId="0" borderId="0" xfId="0" applyFont="1" applyAlignment="1">
      <alignment horizontal="center" vertical="center" wrapText="1"/>
    </xf>
    <xf numFmtId="0" fontId="2" fillId="0" borderId="0" xfId="0" applyFont="1" applyAlignment="1">
      <alignment horizontal="center" vertical="center" wrapText="1"/>
    </xf>
    <xf numFmtId="0" fontId="36" fillId="0" borderId="1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center" vertical="center"/>
    </xf>
    <xf numFmtId="49" fontId="0" fillId="0" borderId="0" xfId="0" applyNumberForma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37" fillId="0" borderId="0" xfId="0" applyFont="1" applyAlignment="1">
      <alignment horizontal="center" vertical="center"/>
    </xf>
    <xf numFmtId="0" fontId="0" fillId="0" borderId="0" xfId="0" applyFont="1" applyAlignment="1">
      <alignment horizontal="center" vertical="center" wrapText="1"/>
    </xf>
    <xf numFmtId="0" fontId="35" fillId="0" borderId="0" xfId="0" applyFont="1" applyAlignment="1">
      <alignment horizontal="center" vertical="center" wrapText="1"/>
    </xf>
    <xf numFmtId="0" fontId="21" fillId="0" borderId="0" xfId="0" applyFont="1" applyAlignment="1">
      <alignment horizontal="center" vertical="center" wrapText="1"/>
    </xf>
    <xf numFmtId="0" fontId="36" fillId="0" borderId="10" xfId="0" applyFont="1" applyBorder="1" applyAlignment="1">
      <alignment horizontal="center" vertical="center"/>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说明文本" xfId="56"/>
    <cellStyle name="无色"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tabSelected="1" workbookViewId="0" topLeftCell="A1">
      <pane ySplit="1" topLeftCell="A5" activePane="bottomLeft" state="frozen"/>
      <selection pane="topLeft" activeCell="D1" sqref="D1"/>
      <selection pane="bottomLeft" activeCell="L24" sqref="L24"/>
    </sheetView>
  </sheetViews>
  <sheetFormatPr defaultColWidth="9.00390625" defaultRowHeight="19.5" customHeight="1"/>
  <cols>
    <col min="1" max="1" width="7.50390625" style="2" customWidth="1"/>
    <col min="2" max="2" width="11.50390625" style="2" customWidth="1"/>
    <col min="3" max="6" width="9.00390625" style="2" customWidth="1"/>
    <col min="7" max="7" width="14.875" style="2" customWidth="1"/>
    <col min="8" max="8" width="10.50390625" style="2" customWidth="1"/>
    <col min="9" max="10" width="9.00390625" style="2" customWidth="1"/>
    <col min="11" max="11" width="10.875" style="2" customWidth="1"/>
    <col min="12" max="12" width="66.00390625" style="2" bestFit="1" customWidth="1"/>
    <col min="13" max="13" width="26.50390625" style="2" customWidth="1"/>
    <col min="14" max="14" width="39.375" style="2" bestFit="1" customWidth="1"/>
    <col min="15" max="15" width="15.75390625" style="2" customWidth="1"/>
    <col min="16" max="16" width="15.00390625" style="2" customWidth="1"/>
    <col min="17" max="17" width="20.75390625" style="2" customWidth="1"/>
    <col min="18" max="18" width="19.50390625" style="2" customWidth="1"/>
    <col min="19" max="16384" width="9.00390625" style="2" customWidth="1"/>
  </cols>
  <sheetData>
    <row r="1" spans="1:19" s="1" customFormat="1" ht="19.5" customHeight="1">
      <c r="A1" s="3" t="s">
        <v>0</v>
      </c>
      <c r="B1" s="20" t="s">
        <v>120</v>
      </c>
      <c r="C1" s="3" t="s">
        <v>1</v>
      </c>
      <c r="D1" s="3" t="s">
        <v>2</v>
      </c>
      <c r="E1" s="3" t="s">
        <v>3</v>
      </c>
      <c r="F1" s="3" t="s">
        <v>4</v>
      </c>
      <c r="G1" s="3" t="s">
        <v>5</v>
      </c>
      <c r="H1" s="3" t="s">
        <v>6</v>
      </c>
      <c r="I1" s="3" t="s">
        <v>7</v>
      </c>
      <c r="J1" s="20" t="s">
        <v>119</v>
      </c>
      <c r="K1" s="3" t="s">
        <v>8</v>
      </c>
      <c r="L1" s="3" t="s">
        <v>9</v>
      </c>
      <c r="M1" s="3" t="s">
        <v>10</v>
      </c>
      <c r="N1" s="3" t="s">
        <v>11</v>
      </c>
      <c r="O1" s="3" t="s">
        <v>12</v>
      </c>
      <c r="P1" s="4" t="s">
        <v>13</v>
      </c>
      <c r="Q1" s="3" t="s">
        <v>14</v>
      </c>
      <c r="R1" s="3" t="s">
        <v>15</v>
      </c>
      <c r="S1" s="3" t="s">
        <v>16</v>
      </c>
    </row>
    <row r="2" spans="1:19" ht="19.5" customHeight="1">
      <c r="A2" s="21">
        <v>1</v>
      </c>
      <c r="B2" s="33" t="s">
        <v>121</v>
      </c>
      <c r="C2" s="21" t="s">
        <v>29</v>
      </c>
      <c r="D2" s="21" t="s">
        <v>30</v>
      </c>
      <c r="E2" s="5" t="s">
        <v>17</v>
      </c>
      <c r="F2" s="5">
        <v>83.2</v>
      </c>
      <c r="G2" s="5">
        <v>18852869392</v>
      </c>
      <c r="H2" s="5">
        <v>5</v>
      </c>
      <c r="I2" s="5">
        <f>32+12.8+4.8+8+3+4+1.6</f>
        <v>66.19999999999999</v>
      </c>
      <c r="J2" s="2">
        <f>F2+I2+H2*0.05</f>
        <v>149.64999999999998</v>
      </c>
      <c r="K2" s="5"/>
      <c r="L2" s="19" t="s">
        <v>117</v>
      </c>
      <c r="M2" s="19" t="s">
        <v>91</v>
      </c>
      <c r="N2" s="19" t="s">
        <v>92</v>
      </c>
      <c r="O2" s="19" t="s">
        <v>93</v>
      </c>
      <c r="P2" s="19" t="s">
        <v>94</v>
      </c>
      <c r="Q2" s="19" t="s">
        <v>95</v>
      </c>
      <c r="R2" s="19" t="s">
        <v>96</v>
      </c>
      <c r="S2" s="16"/>
    </row>
    <row r="3" spans="1:19" ht="19.5" customHeight="1">
      <c r="A3" s="21">
        <v>2</v>
      </c>
      <c r="B3" s="33" t="s">
        <v>121</v>
      </c>
      <c r="C3" s="21" t="s">
        <v>37</v>
      </c>
      <c r="D3" s="21" t="s">
        <v>38</v>
      </c>
      <c r="E3" s="15" t="s">
        <v>80</v>
      </c>
      <c r="F3" s="5">
        <v>80.57</v>
      </c>
      <c r="G3" s="14" t="s">
        <v>83</v>
      </c>
      <c r="H3" s="18">
        <v>10</v>
      </c>
      <c r="I3" s="5">
        <v>48</v>
      </c>
      <c r="J3" s="2">
        <f>F3+I3+H3*0.05</f>
        <v>129.07</v>
      </c>
      <c r="K3" s="5"/>
      <c r="L3" s="31" t="s">
        <v>114</v>
      </c>
      <c r="M3" s="19"/>
      <c r="N3" s="19"/>
      <c r="O3" s="19"/>
      <c r="P3" s="19"/>
      <c r="Q3" s="19"/>
      <c r="R3" s="19"/>
      <c r="S3" s="16" t="s">
        <v>113</v>
      </c>
    </row>
    <row r="4" spans="1:24" ht="19.5" customHeight="1">
      <c r="A4" s="21">
        <v>3</v>
      </c>
      <c r="B4" s="33" t="s">
        <v>121</v>
      </c>
      <c r="C4" s="21" t="s">
        <v>49</v>
      </c>
      <c r="D4" s="21" t="s">
        <v>50</v>
      </c>
      <c r="E4" s="5" t="s">
        <v>17</v>
      </c>
      <c r="F4" s="5">
        <v>81</v>
      </c>
      <c r="G4" s="12" t="s">
        <v>78</v>
      </c>
      <c r="H4" s="5">
        <v>0</v>
      </c>
      <c r="I4" s="5">
        <f>40+3.2</f>
        <v>43.2</v>
      </c>
      <c r="J4" s="2">
        <f>F4+I4+H4*0.05</f>
        <v>124.2</v>
      </c>
      <c r="K4" s="5"/>
      <c r="L4" s="19" t="s">
        <v>107</v>
      </c>
      <c r="M4" s="19"/>
      <c r="N4" s="19" t="s">
        <v>108</v>
      </c>
      <c r="T4" s="5"/>
      <c r="U4" s="5"/>
      <c r="V4" s="5"/>
      <c r="W4" s="5"/>
      <c r="X4" s="5"/>
    </row>
    <row r="5" spans="1:12" ht="19.5" customHeight="1">
      <c r="A5" s="21">
        <v>4</v>
      </c>
      <c r="B5" s="33" t="s">
        <v>122</v>
      </c>
      <c r="C5" s="21" t="s">
        <v>61</v>
      </c>
      <c r="D5" s="21" t="s">
        <v>62</v>
      </c>
      <c r="E5" s="2" t="s">
        <v>17</v>
      </c>
      <c r="F5" s="2">
        <v>78.67</v>
      </c>
      <c r="G5" s="2">
        <v>15951677878</v>
      </c>
      <c r="H5" s="2">
        <v>0</v>
      </c>
      <c r="I5" s="2">
        <v>28</v>
      </c>
      <c r="J5" s="2">
        <f>F5+I5+H5*0.05</f>
        <v>106.67</v>
      </c>
      <c r="L5" s="28" t="s">
        <v>109</v>
      </c>
    </row>
    <row r="6" spans="1:12" ht="19.5" customHeight="1">
      <c r="A6" s="21">
        <v>5</v>
      </c>
      <c r="B6" s="33" t="s">
        <v>122</v>
      </c>
      <c r="C6" s="21" t="s">
        <v>55</v>
      </c>
      <c r="D6" s="21" t="s">
        <v>56</v>
      </c>
      <c r="E6" s="10" t="s">
        <v>76</v>
      </c>
      <c r="F6" s="11">
        <v>80.7</v>
      </c>
      <c r="G6" s="11">
        <v>15297182723</v>
      </c>
      <c r="H6" s="11">
        <v>0</v>
      </c>
      <c r="I6" s="11">
        <v>24</v>
      </c>
      <c r="J6" s="2">
        <f>F6+I6+H6*0.05</f>
        <v>104.7</v>
      </c>
      <c r="K6" s="11" t="s">
        <v>77</v>
      </c>
      <c r="L6" s="17" t="s">
        <v>118</v>
      </c>
    </row>
    <row r="7" spans="1:12" ht="19.5" customHeight="1">
      <c r="A7" s="21">
        <v>6</v>
      </c>
      <c r="B7" s="33" t="s">
        <v>122</v>
      </c>
      <c r="C7" s="21" t="s">
        <v>33</v>
      </c>
      <c r="D7" s="21" t="s">
        <v>34</v>
      </c>
      <c r="E7" s="5" t="s">
        <v>17</v>
      </c>
      <c r="F7" s="5">
        <v>80.67</v>
      </c>
      <c r="G7" s="5">
        <v>13016939525</v>
      </c>
      <c r="H7" s="5">
        <v>0</v>
      </c>
      <c r="I7" s="5">
        <v>20</v>
      </c>
      <c r="J7" s="2">
        <f>F7+I7+H7*0.05</f>
        <v>100.67</v>
      </c>
      <c r="K7" s="5"/>
      <c r="L7" s="27" t="s">
        <v>103</v>
      </c>
    </row>
    <row r="8" spans="1:17" ht="19.5" customHeight="1">
      <c r="A8" s="21">
        <v>7</v>
      </c>
      <c r="B8" s="33" t="s">
        <v>122</v>
      </c>
      <c r="C8" s="21" t="s">
        <v>20</v>
      </c>
      <c r="D8" s="21" t="s">
        <v>21</v>
      </c>
      <c r="E8" s="13" t="s">
        <v>80</v>
      </c>
      <c r="F8" s="5">
        <v>82.73</v>
      </c>
      <c r="G8" s="14" t="s">
        <v>81</v>
      </c>
      <c r="H8" s="5">
        <v>0</v>
      </c>
      <c r="I8" s="5">
        <v>17</v>
      </c>
      <c r="J8" s="2">
        <f>F8+I8+H8*0.05</f>
        <v>99.73</v>
      </c>
      <c r="K8" s="5"/>
      <c r="L8" s="1" t="s">
        <v>87</v>
      </c>
      <c r="M8" s="5"/>
      <c r="N8" s="5"/>
      <c r="O8" s="5"/>
      <c r="P8" s="22" t="s">
        <v>89</v>
      </c>
      <c r="Q8" s="23" t="s">
        <v>88</v>
      </c>
    </row>
    <row r="9" spans="1:12" ht="19.5" customHeight="1">
      <c r="A9" s="21">
        <v>8</v>
      </c>
      <c r="B9" s="33" t="s">
        <v>122</v>
      </c>
      <c r="C9" s="21" t="s">
        <v>18</v>
      </c>
      <c r="D9" s="21" t="s">
        <v>19</v>
      </c>
      <c r="E9" s="2" t="s">
        <v>17</v>
      </c>
      <c r="F9" s="2">
        <v>82.5</v>
      </c>
      <c r="G9" s="2" t="s">
        <v>79</v>
      </c>
      <c r="H9" s="2">
        <v>0</v>
      </c>
      <c r="I9" s="2">
        <v>16</v>
      </c>
      <c r="J9" s="2">
        <f>F9+I9+H9*0.05</f>
        <v>98.5</v>
      </c>
      <c r="L9" s="30" t="s">
        <v>86</v>
      </c>
    </row>
    <row r="10" spans="1:18" ht="19.5" customHeight="1">
      <c r="A10" s="21">
        <v>9</v>
      </c>
      <c r="B10" s="33" t="s">
        <v>122</v>
      </c>
      <c r="C10" s="21" t="s">
        <v>31</v>
      </c>
      <c r="D10" s="21" t="s">
        <v>32</v>
      </c>
      <c r="E10" s="5" t="s">
        <v>17</v>
      </c>
      <c r="F10" s="5">
        <v>80.1</v>
      </c>
      <c r="G10" s="5">
        <v>15951185949</v>
      </c>
      <c r="H10" s="5">
        <v>0</v>
      </c>
      <c r="I10" s="5">
        <v>17.4</v>
      </c>
      <c r="J10" s="2">
        <f>F10+I10+H10*0.05</f>
        <v>97.5</v>
      </c>
      <c r="K10" s="5"/>
      <c r="L10" s="5"/>
      <c r="M10" s="32" t="s">
        <v>97</v>
      </c>
      <c r="N10" s="22" t="s">
        <v>98</v>
      </c>
      <c r="O10" s="22" t="s">
        <v>100</v>
      </c>
      <c r="P10" s="22" t="s">
        <v>99</v>
      </c>
      <c r="Q10" s="22" t="s">
        <v>101</v>
      </c>
      <c r="R10" s="22" t="s">
        <v>102</v>
      </c>
    </row>
    <row r="11" spans="1:12" ht="19.5" customHeight="1">
      <c r="A11" s="21">
        <v>10</v>
      </c>
      <c r="B11" s="33" t="s">
        <v>122</v>
      </c>
      <c r="C11" s="21" t="s">
        <v>66</v>
      </c>
      <c r="D11" s="21" t="s">
        <v>67</v>
      </c>
      <c r="E11" s="6" t="s">
        <v>74</v>
      </c>
      <c r="F11" s="7">
        <v>78.8</v>
      </c>
      <c r="G11" s="7">
        <v>18907348484</v>
      </c>
      <c r="H11" s="7">
        <v>0</v>
      </c>
      <c r="I11" s="7">
        <v>16</v>
      </c>
      <c r="J11" s="2">
        <f>F11+I11+H11*0.05</f>
        <v>94.8</v>
      </c>
      <c r="K11" s="7"/>
      <c r="L11" s="19" t="s">
        <v>111</v>
      </c>
    </row>
    <row r="12" spans="1:12" ht="19.5" customHeight="1">
      <c r="A12" s="21">
        <v>11</v>
      </c>
      <c r="B12" s="33" t="s">
        <v>122</v>
      </c>
      <c r="C12" s="21" t="s">
        <v>63</v>
      </c>
      <c r="D12" s="21" t="s">
        <v>64</v>
      </c>
      <c r="E12" s="13" t="s">
        <v>80</v>
      </c>
      <c r="F12" s="5">
        <v>79.5</v>
      </c>
      <c r="G12" s="14" t="s">
        <v>82</v>
      </c>
      <c r="H12" s="5">
        <v>0</v>
      </c>
      <c r="I12" s="5">
        <v>14</v>
      </c>
      <c r="J12" s="2">
        <f>F12+I12+H12*0.05</f>
        <v>93.5</v>
      </c>
      <c r="K12" s="15"/>
      <c r="L12" s="28" t="s">
        <v>110</v>
      </c>
    </row>
    <row r="13" spans="1:19" ht="19.5" customHeight="1">
      <c r="A13" s="21">
        <v>12</v>
      </c>
      <c r="B13" s="33" t="s">
        <v>123</v>
      </c>
      <c r="C13" s="21" t="s">
        <v>22</v>
      </c>
      <c r="D13" s="21" t="s">
        <v>23</v>
      </c>
      <c r="E13" s="24" t="s">
        <v>74</v>
      </c>
      <c r="F13" s="5">
        <v>81.1</v>
      </c>
      <c r="G13" s="25">
        <v>18851736689</v>
      </c>
      <c r="H13" s="5">
        <v>0</v>
      </c>
      <c r="I13" s="5">
        <v>10</v>
      </c>
      <c r="J13" s="2">
        <f>F13+I13+H13*0.05</f>
        <v>91.1</v>
      </c>
      <c r="K13" s="5"/>
      <c r="L13" s="1" t="s">
        <v>90</v>
      </c>
      <c r="M13" s="5"/>
      <c r="N13" s="5"/>
      <c r="O13" s="5"/>
      <c r="P13" s="5"/>
      <c r="Q13" s="5"/>
      <c r="R13" s="5"/>
      <c r="S13" s="5"/>
    </row>
    <row r="14" spans="1:19" ht="19.5" customHeight="1">
      <c r="A14" s="21">
        <v>13</v>
      </c>
      <c r="B14" s="33" t="s">
        <v>123</v>
      </c>
      <c r="C14" s="21" t="s">
        <v>41</v>
      </c>
      <c r="D14" s="21" t="s">
        <v>42</v>
      </c>
      <c r="E14" s="5" t="s">
        <v>17</v>
      </c>
      <c r="F14" s="5">
        <v>77.2</v>
      </c>
      <c r="G14" s="5">
        <v>15651892669</v>
      </c>
      <c r="H14" s="18">
        <v>10</v>
      </c>
      <c r="I14" s="5">
        <v>8.8</v>
      </c>
      <c r="J14" s="2">
        <f>F14+I14+H14*0.05</f>
        <v>86.5</v>
      </c>
      <c r="K14" s="5"/>
      <c r="L14" s="5"/>
      <c r="M14" s="5"/>
      <c r="N14" s="5"/>
      <c r="O14" s="5"/>
      <c r="P14" s="19" t="s">
        <v>104</v>
      </c>
      <c r="Q14" s="5"/>
      <c r="R14" s="19" t="s">
        <v>105</v>
      </c>
      <c r="S14" s="13" t="s">
        <v>85</v>
      </c>
    </row>
    <row r="15" spans="1:17" ht="19.5" customHeight="1">
      <c r="A15" s="21">
        <v>14</v>
      </c>
      <c r="B15" s="33" t="s">
        <v>123</v>
      </c>
      <c r="C15" s="21" t="s">
        <v>65</v>
      </c>
      <c r="D15" s="21" t="s">
        <v>73</v>
      </c>
      <c r="E15" s="13" t="s">
        <v>80</v>
      </c>
      <c r="F15" s="2">
        <v>79.4</v>
      </c>
      <c r="G15" s="2">
        <v>13814471896</v>
      </c>
      <c r="H15" s="2">
        <v>0</v>
      </c>
      <c r="I15" s="2">
        <v>5.6</v>
      </c>
      <c r="J15" s="2">
        <f>F15+I15+H15*0.05</f>
        <v>85</v>
      </c>
      <c r="K15" s="2">
        <v>0</v>
      </c>
      <c r="N15" s="28" t="s">
        <v>116</v>
      </c>
      <c r="Q15" s="28" t="s">
        <v>115</v>
      </c>
    </row>
    <row r="16" spans="1:10" ht="19.5" customHeight="1">
      <c r="A16" s="21">
        <v>15</v>
      </c>
      <c r="B16" s="33" t="s">
        <v>123</v>
      </c>
      <c r="C16" s="21" t="s">
        <v>53</v>
      </c>
      <c r="D16" s="21" t="s">
        <v>54</v>
      </c>
      <c r="E16" s="5" t="s">
        <v>17</v>
      </c>
      <c r="F16" s="5">
        <v>82.2</v>
      </c>
      <c r="G16" s="5">
        <v>15651831892</v>
      </c>
      <c r="H16" s="5">
        <v>10</v>
      </c>
      <c r="I16" s="5">
        <v>0</v>
      </c>
      <c r="J16" s="2">
        <f>F16+I16+H16*0.05</f>
        <v>82.7</v>
      </c>
    </row>
    <row r="17" spans="1:10" ht="19.5" customHeight="1">
      <c r="A17" s="21">
        <v>16</v>
      </c>
      <c r="B17" s="33" t="s">
        <v>123</v>
      </c>
      <c r="C17" s="21" t="s">
        <v>59</v>
      </c>
      <c r="D17" s="21" t="s">
        <v>60</v>
      </c>
      <c r="E17" s="5" t="s">
        <v>17</v>
      </c>
      <c r="F17" s="5">
        <v>82.2</v>
      </c>
      <c r="G17" s="5">
        <v>15606097271</v>
      </c>
      <c r="H17" s="13">
        <v>0</v>
      </c>
      <c r="I17" s="13">
        <v>0</v>
      </c>
      <c r="J17" s="2">
        <f>F17+I17+H17*0.05</f>
        <v>82.2</v>
      </c>
    </row>
    <row r="18" spans="1:12" ht="19.5" customHeight="1">
      <c r="A18" s="21">
        <v>17</v>
      </c>
      <c r="B18" s="33" t="s">
        <v>123</v>
      </c>
      <c r="C18" s="21" t="s">
        <v>39</v>
      </c>
      <c r="D18" s="21" t="s">
        <v>40</v>
      </c>
      <c r="E18" s="5" t="s">
        <v>17</v>
      </c>
      <c r="F18" s="5">
        <v>81.6</v>
      </c>
      <c r="G18" s="5">
        <v>18621311068</v>
      </c>
      <c r="H18" s="2">
        <v>0</v>
      </c>
      <c r="I18" s="2">
        <v>0</v>
      </c>
      <c r="J18" s="2">
        <f>F18+I18+H18*0.05</f>
        <v>81.6</v>
      </c>
      <c r="L18" s="2">
        <v>40</v>
      </c>
    </row>
    <row r="19" spans="1:18" ht="19.5" customHeight="1">
      <c r="A19" s="21">
        <v>18</v>
      </c>
      <c r="B19" s="33" t="s">
        <v>123</v>
      </c>
      <c r="C19" s="21" t="s">
        <v>27</v>
      </c>
      <c r="D19" s="21" t="s">
        <v>28</v>
      </c>
      <c r="E19" s="5" t="s">
        <v>17</v>
      </c>
      <c r="F19" s="5">
        <v>79.42</v>
      </c>
      <c r="G19" s="26" t="s">
        <v>75</v>
      </c>
      <c r="H19" s="27">
        <v>5</v>
      </c>
      <c r="I19" s="5">
        <v>1.6</v>
      </c>
      <c r="J19" s="2">
        <f>F19+I19+H19*0.05</f>
        <v>81.27</v>
      </c>
      <c r="R19" s="19" t="s">
        <v>112</v>
      </c>
    </row>
    <row r="20" spans="1:18" ht="19.5" customHeight="1">
      <c r="A20" s="21">
        <v>19</v>
      </c>
      <c r="B20" s="33" t="s">
        <v>123</v>
      </c>
      <c r="C20" s="21" t="s">
        <v>47</v>
      </c>
      <c r="D20" s="21" t="s">
        <v>48</v>
      </c>
      <c r="E20" s="2" t="s">
        <v>17</v>
      </c>
      <c r="F20" s="2">
        <v>79</v>
      </c>
      <c r="G20" s="2">
        <v>15376189880</v>
      </c>
      <c r="H20" s="2">
        <v>0</v>
      </c>
      <c r="I20" s="2">
        <v>1.6</v>
      </c>
      <c r="J20" s="2">
        <f>F20+I20+H20*0.05</f>
        <v>80.6</v>
      </c>
      <c r="R20" s="22" t="s">
        <v>106</v>
      </c>
    </row>
    <row r="21" spans="1:10" ht="19.5" customHeight="1">
      <c r="A21" s="21">
        <v>20</v>
      </c>
      <c r="B21" s="33" t="s">
        <v>123</v>
      </c>
      <c r="C21" s="21" t="s">
        <v>45</v>
      </c>
      <c r="D21" s="21" t="s">
        <v>46</v>
      </c>
      <c r="E21" s="13" t="s">
        <v>80</v>
      </c>
      <c r="F21" s="5">
        <v>80.4</v>
      </c>
      <c r="G21" s="14" t="s">
        <v>84</v>
      </c>
      <c r="H21" s="5">
        <v>0</v>
      </c>
      <c r="I21" s="5">
        <v>0</v>
      </c>
      <c r="J21" s="2">
        <f>F21+I21+H21*0.05</f>
        <v>80.4</v>
      </c>
    </row>
    <row r="22" spans="1:10" ht="19.5" customHeight="1">
      <c r="A22" s="21">
        <v>21</v>
      </c>
      <c r="B22" s="33" t="s">
        <v>123</v>
      </c>
      <c r="C22" s="21" t="s">
        <v>57</v>
      </c>
      <c r="D22" s="21" t="s">
        <v>58</v>
      </c>
      <c r="E22" s="5" t="s">
        <v>17</v>
      </c>
      <c r="F22" s="9">
        <v>78.57</v>
      </c>
      <c r="G22" s="9">
        <v>15062965179</v>
      </c>
      <c r="H22" s="9">
        <v>23</v>
      </c>
      <c r="I22" s="2">
        <v>0</v>
      </c>
      <c r="J22" s="2">
        <f>F22+I22+H22*0.05</f>
        <v>79.72</v>
      </c>
    </row>
    <row r="23" spans="1:10" ht="19.5" customHeight="1">
      <c r="A23" s="21">
        <v>22</v>
      </c>
      <c r="B23" s="33" t="s">
        <v>123</v>
      </c>
      <c r="C23" s="21" t="s">
        <v>24</v>
      </c>
      <c r="D23" s="21" t="s">
        <v>25</v>
      </c>
      <c r="E23" s="5" t="s">
        <v>17</v>
      </c>
      <c r="F23" s="5">
        <v>79.4</v>
      </c>
      <c r="G23" s="5">
        <v>18281169397</v>
      </c>
      <c r="H23" s="5">
        <v>0</v>
      </c>
      <c r="I23" s="5">
        <v>0</v>
      </c>
      <c r="J23" s="2">
        <f>F23+I23+H23*0.05</f>
        <v>79.4</v>
      </c>
    </row>
    <row r="24" spans="1:10" ht="19.5" customHeight="1">
      <c r="A24" s="21">
        <v>23</v>
      </c>
      <c r="B24" s="33" t="s">
        <v>123</v>
      </c>
      <c r="C24" s="21" t="s">
        <v>35</v>
      </c>
      <c r="D24" s="21" t="s">
        <v>36</v>
      </c>
      <c r="E24" s="5" t="s">
        <v>17</v>
      </c>
      <c r="F24" s="5">
        <v>79.4</v>
      </c>
      <c r="G24" s="5">
        <v>13934146626</v>
      </c>
      <c r="H24" s="2">
        <v>0</v>
      </c>
      <c r="I24" s="2">
        <v>0</v>
      </c>
      <c r="J24" s="2">
        <f>F24+I24+H24*0.05</f>
        <v>79.4</v>
      </c>
    </row>
    <row r="25" spans="1:12" ht="19.5" customHeight="1">
      <c r="A25" s="21">
        <v>24</v>
      </c>
      <c r="B25" s="33" t="s">
        <v>123</v>
      </c>
      <c r="C25" s="21" t="s">
        <v>43</v>
      </c>
      <c r="D25" s="21" t="s">
        <v>44</v>
      </c>
      <c r="E25" s="5" t="s">
        <v>17</v>
      </c>
      <c r="F25" s="5">
        <v>79.1</v>
      </c>
      <c r="G25" s="8">
        <v>18205170332</v>
      </c>
      <c r="H25" s="5">
        <v>0</v>
      </c>
      <c r="I25" s="5">
        <v>0</v>
      </c>
      <c r="J25" s="2">
        <f>F25+I25+H25*0.05</f>
        <v>79.1</v>
      </c>
      <c r="L25" s="27"/>
    </row>
    <row r="26" spans="1:10" ht="19.5" customHeight="1">
      <c r="A26" s="21">
        <v>25</v>
      </c>
      <c r="B26" s="33" t="s">
        <v>123</v>
      </c>
      <c r="C26" s="21" t="s">
        <v>51</v>
      </c>
      <c r="D26" s="21" t="s">
        <v>52</v>
      </c>
      <c r="E26" s="5" t="s">
        <v>17</v>
      </c>
      <c r="F26" s="5">
        <v>79</v>
      </c>
      <c r="G26" s="5">
        <v>17723300495</v>
      </c>
      <c r="H26" s="2">
        <v>0</v>
      </c>
      <c r="I26" s="2">
        <v>0</v>
      </c>
      <c r="J26" s="2">
        <f>F26+I26+H26*0.05</f>
        <v>79</v>
      </c>
    </row>
    <row r="27" spans="1:10" ht="19.5" customHeight="1">
      <c r="A27" s="21">
        <v>26</v>
      </c>
      <c r="B27" s="33" t="s">
        <v>123</v>
      </c>
      <c r="C27" s="21" t="s">
        <v>26</v>
      </c>
      <c r="D27" s="21" t="s">
        <v>72</v>
      </c>
      <c r="E27" s="5" t="s">
        <v>17</v>
      </c>
      <c r="F27" s="5">
        <v>78.92</v>
      </c>
      <c r="G27" s="5">
        <v>15290868061</v>
      </c>
      <c r="H27" s="5">
        <v>0</v>
      </c>
      <c r="I27" s="5">
        <v>0</v>
      </c>
      <c r="J27" s="2">
        <f>F27+I27+H27*0.05</f>
        <v>78.92</v>
      </c>
    </row>
    <row r="28" spans="1:10" ht="19.5" customHeight="1">
      <c r="A28" s="21">
        <v>27</v>
      </c>
      <c r="B28" s="33" t="s">
        <v>123</v>
      </c>
      <c r="C28" s="21" t="s">
        <v>70</v>
      </c>
      <c r="D28" s="21" t="s">
        <v>71</v>
      </c>
      <c r="E28" s="24" t="s">
        <v>74</v>
      </c>
      <c r="F28" s="5">
        <v>78.6</v>
      </c>
      <c r="G28" s="5">
        <v>19816241521</v>
      </c>
      <c r="H28" s="2">
        <v>0</v>
      </c>
      <c r="I28" s="2">
        <v>0</v>
      </c>
      <c r="J28" s="2">
        <f>F28+I28+H28*0.05</f>
        <v>78.6</v>
      </c>
    </row>
    <row r="29" spans="1:10" ht="19.5" customHeight="1">
      <c r="A29" s="21">
        <v>28</v>
      </c>
      <c r="B29" s="33" t="s">
        <v>123</v>
      </c>
      <c r="C29" s="21" t="s">
        <v>68</v>
      </c>
      <c r="D29" s="21" t="s">
        <v>69</v>
      </c>
      <c r="E29" s="5" t="s">
        <v>17</v>
      </c>
      <c r="F29" s="29">
        <v>76.9</v>
      </c>
      <c r="G29" s="5">
        <v>18863669939</v>
      </c>
      <c r="H29" s="2">
        <v>0</v>
      </c>
      <c r="I29" s="2">
        <v>0</v>
      </c>
      <c r="J29" s="2">
        <f>F29+I29+H29*0.05</f>
        <v>76.9</v>
      </c>
    </row>
    <row r="36" spans="13:14" ht="19.5" customHeight="1">
      <c r="M36" s="1"/>
      <c r="N36" s="1"/>
    </row>
    <row r="52" ht="19.5" customHeight="1">
      <c r="R52" s="1"/>
    </row>
  </sheetData>
  <sheetProtection/>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HP</cp:lastModifiedBy>
  <dcterms:created xsi:type="dcterms:W3CDTF">2013-04-15T07:24:39Z</dcterms:created>
  <dcterms:modified xsi:type="dcterms:W3CDTF">2023-10-16T03:47:43Z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1162E43CBE47484B93E85E8FF9613E13</vt:lpwstr>
  </property>
</Properties>
</file>