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<sst xmlns="http://schemas.openxmlformats.org/spreadsheetml/2006/main" count="273" uniqueCount="118">
  <si>
    <t>东南大学2023-2024学年“至善学子”奖汇总表</t>
  </si>
  <si>
    <t>序号</t>
  </si>
  <si>
    <t>姓名</t>
  </si>
  <si>
    <t>学号</t>
  </si>
  <si>
    <t>专业</t>
  </si>
  <si>
    <t>绩点</t>
  </si>
  <si>
    <t>专业排名</t>
  </si>
  <si>
    <t>行为规范考评</t>
  </si>
  <si>
    <t>是否破格</t>
  </si>
  <si>
    <t>获奖类别</t>
  </si>
  <si>
    <t>上学年成绩平均分</t>
  </si>
  <si>
    <t>上学年素质分（23级不填）</t>
  </si>
  <si>
    <t>规格化素质分</t>
  </si>
  <si>
    <t>班级答辩排名</t>
  </si>
  <si>
    <t>推荐等级</t>
  </si>
  <si>
    <t>推荐得分</t>
  </si>
  <si>
    <t>总分</t>
  </si>
  <si>
    <t>评审结果</t>
  </si>
  <si>
    <t>郭姝含</t>
  </si>
  <si>
    <t>02022525</t>
  </si>
  <si>
    <t>机械工程</t>
  </si>
  <si>
    <t>69/176</t>
  </si>
  <si>
    <t>优</t>
  </si>
  <si>
    <t>否</t>
  </si>
  <si>
    <t>创新创业</t>
  </si>
  <si>
    <t>79.9848</t>
  </si>
  <si>
    <t>A档</t>
  </si>
  <si>
    <t>拟推荐</t>
  </si>
  <si>
    <t>卢俊树</t>
  </si>
  <si>
    <t>02022221</t>
  </si>
  <si>
    <t>19/176</t>
  </si>
  <si>
    <t>自强励志</t>
  </si>
  <si>
    <t>B档</t>
  </si>
  <si>
    <t>李玮熙</t>
  </si>
  <si>
    <t>02022118</t>
  </si>
  <si>
    <t>2/176</t>
  </si>
  <si>
    <t>学业科研</t>
  </si>
  <si>
    <t>高子皓</t>
  </si>
  <si>
    <t>02022219</t>
  </si>
  <si>
    <t>39/176</t>
  </si>
  <si>
    <t>文体艺术</t>
  </si>
  <si>
    <t>王雅芝</t>
  </si>
  <si>
    <t>02022411</t>
  </si>
  <si>
    <t>12/176</t>
  </si>
  <si>
    <t>王小瑄</t>
  </si>
  <si>
    <t>02022503</t>
  </si>
  <si>
    <t>3/176</t>
  </si>
  <si>
    <t>崔裕付</t>
  </si>
  <si>
    <t>02022612</t>
  </si>
  <si>
    <t>8/176</t>
  </si>
  <si>
    <t>周楚凡</t>
  </si>
  <si>
    <t>02022217</t>
  </si>
  <si>
    <t>13/176</t>
  </si>
  <si>
    <t>王柯晴</t>
  </si>
  <si>
    <t>02022306</t>
  </si>
  <si>
    <t>82/176</t>
  </si>
  <si>
    <t>国防实践</t>
  </si>
  <si>
    <t>孙玉达</t>
  </si>
  <si>
    <t>02022417</t>
  </si>
  <si>
    <t>10/176</t>
  </si>
  <si>
    <t>童子欢</t>
  </si>
  <si>
    <t>02022609</t>
  </si>
  <si>
    <t>28/176</t>
  </si>
  <si>
    <t>吴云龙</t>
  </si>
  <si>
    <t>02022212</t>
  </si>
  <si>
    <t>14/176</t>
  </si>
  <si>
    <t>C档</t>
  </si>
  <si>
    <t>刘明宇</t>
  </si>
  <si>
    <t>02022107</t>
  </si>
  <si>
    <t>9/176</t>
  </si>
  <si>
    <t>罗皓耀</t>
  </si>
  <si>
    <t>02022204</t>
  </si>
  <si>
    <t>7/176</t>
  </si>
  <si>
    <t>李晗</t>
  </si>
  <si>
    <t>02022426</t>
  </si>
  <si>
    <t>66/176</t>
  </si>
  <si>
    <t>劳动实践</t>
  </si>
  <si>
    <t>李博奕</t>
  </si>
  <si>
    <t>02022321</t>
  </si>
  <si>
    <t>61/176</t>
  </si>
  <si>
    <t>刘延涵</t>
  </si>
  <si>
    <t>02022108</t>
  </si>
  <si>
    <t>11/176</t>
  </si>
  <si>
    <t>冯显钧</t>
  </si>
  <si>
    <t>02022323</t>
  </si>
  <si>
    <t>48/176</t>
  </si>
  <si>
    <t>张昊阳</t>
  </si>
  <si>
    <t>02022509</t>
  </si>
  <si>
    <t>75/176</t>
  </si>
  <si>
    <t>陈锴奇</t>
  </si>
  <si>
    <t>02022616</t>
  </si>
  <si>
    <t>42/176</t>
  </si>
  <si>
    <t>徐未央</t>
  </si>
  <si>
    <t>02022419</t>
  </si>
  <si>
    <t>35/176</t>
  </si>
  <si>
    <t>刘彦廷</t>
  </si>
  <si>
    <t>02022406</t>
  </si>
  <si>
    <t>98/176</t>
  </si>
  <si>
    <t>魏翰林</t>
  </si>
  <si>
    <t>02622108</t>
  </si>
  <si>
    <t>工业工程</t>
  </si>
  <si>
    <t xml:space="preserve"> 1/11</t>
  </si>
  <si>
    <t>戴玥桐</t>
  </si>
  <si>
    <t>02622111</t>
  </si>
  <si>
    <t>2/11</t>
  </si>
  <si>
    <t>备注：推荐等级A档--95分；B档--85分；C档--75分。</t>
  </si>
  <si>
    <t>性别</t>
  </si>
  <si>
    <t>男</t>
  </si>
  <si>
    <t>女</t>
  </si>
  <si>
    <t>良</t>
  </si>
  <si>
    <t>政治面貌</t>
  </si>
  <si>
    <t>党员</t>
  </si>
  <si>
    <t>入党积极分子</t>
  </si>
  <si>
    <t>群众</t>
  </si>
  <si>
    <t>其他党派</t>
  </si>
  <si>
    <t>思想品德</t>
  </si>
  <si>
    <t>社会工作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</si>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</sst>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rgb="FF000000"/>
      <name val="等线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R32"/>
  <sheetViews>
    <sheetView tabSelected="1" zoomScale="115" zoomScaleNormal="115" workbookViewId="0">
      <selection activeCell="C30" sqref="C30"/>
    </sheetView>
  </sheetViews>
  <sheetFormatPr defaultColWidth="9" defaultRowHeight="14.25"/>
  <cols>
    <col min="1" max="1" width="9" style="2"/>
    <col min="2" max="2" width="4.25" style="3" customWidth="1"/>
    <col min="3" max="3" width="9" style="3"/>
    <col min="4" max="5" width="9" style="3" customWidth="1"/>
    <col min="6" max="6" width="8.625" style="3" customWidth="1"/>
    <col min="7" max="7" width="14.125" style="3" customWidth="1"/>
    <col min="8" max="8" width="12.125" style="3" customWidth="1"/>
    <col min="9" max="9" width="11.25" style="3" customWidth="1"/>
    <col min="10" max="10" width="16" style="3" customWidth="1"/>
    <col min="11" max="11" width="16.25" style="2" customWidth="1"/>
    <col min="12" max="13" width="23.25" style="2" customWidth="1"/>
    <col min="14" max="14" width="12.125" style="2" customWidth="1"/>
    <col min="15" max="15" width="14.875" style="2" customWidth="1"/>
    <col min="16" max="16" width="9" style="2" customWidth="1"/>
    <col min="17" max="17" width="16.5" style="2" customWidth="1"/>
    <col min="18" max="16384" width="9" style="2"/>
  </cols>
  <sheetData>
    <row r="2" ht="20.25" spans="2:18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0.25" spans="2:10">
      <c r="B3" s="5"/>
      <c r="C3" s="5"/>
      <c r="D3" s="5"/>
      <c r="E3" s="5"/>
      <c r="F3" s="5"/>
      <c r="G3" s="5"/>
      <c r="H3" s="5"/>
      <c r="I3" s="5"/>
      <c r="J3" s="5"/>
    </row>
    <row r="4" s="1" customFormat="1" ht="15.95" customHeight="1" spans="2:18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20" t="s">
        <v>9</v>
      </c>
      <c r="K4" s="21" t="s">
        <v>10</v>
      </c>
      <c r="L4" s="21" t="s">
        <v>11</v>
      </c>
      <c r="M4" s="21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</row>
    <row r="5" spans="2:18">
      <c r="B5" s="7">
        <v>1</v>
      </c>
      <c r="C5" s="8" t="s">
        <v>18</v>
      </c>
      <c r="D5" s="9" t="s">
        <v>19</v>
      </c>
      <c r="E5" s="8" t="s">
        <v>20</v>
      </c>
      <c r="F5" s="8">
        <v>3.044</v>
      </c>
      <c r="G5" s="8" t="s">
        <v>21</v>
      </c>
      <c r="H5" s="8" t="s">
        <v>22</v>
      </c>
      <c r="I5" s="8" t="s">
        <v>23</v>
      </c>
      <c r="J5" s="22" t="s">
        <v>24</v>
      </c>
      <c r="K5" s="23" t="s">
        <v>25</v>
      </c>
      <c r="L5" s="23">
        <v>76</v>
      </c>
      <c r="M5" s="24">
        <f t="shared" ref="M5:M13" si="0">L5/80*100</f>
        <v>95</v>
      </c>
      <c r="N5" s="25">
        <v>1</v>
      </c>
      <c r="O5" s="25" t="s">
        <v>26</v>
      </c>
      <c r="P5" s="24">
        <v>95</v>
      </c>
      <c r="Q5" s="24">
        <f t="shared" ref="Q5:Q13" si="1">K5*0.7+M5*0.15+P5*0.15</f>
        <v>84.48936</v>
      </c>
      <c r="R5" s="24" t="s">
        <v>27</v>
      </c>
    </row>
    <row r="6" spans="2:18">
      <c r="B6" s="7">
        <v>2</v>
      </c>
      <c r="C6" s="7" t="s">
        <v>28</v>
      </c>
      <c r="D6" s="10" t="s">
        <v>29</v>
      </c>
      <c r="E6" s="7" t="s">
        <v>20</v>
      </c>
      <c r="F6" s="11">
        <v>3.5656</v>
      </c>
      <c r="G6" s="7" t="s">
        <v>30</v>
      </c>
      <c r="H6" s="7" t="s">
        <v>22</v>
      </c>
      <c r="I6" s="7" t="s">
        <v>23</v>
      </c>
      <c r="J6" s="26" t="s">
        <v>31</v>
      </c>
      <c r="K6" s="24">
        <v>85.1818</v>
      </c>
      <c r="L6" s="24">
        <v>58</v>
      </c>
      <c r="M6" s="24">
        <f t="shared" si="0"/>
        <v>72.5</v>
      </c>
      <c r="N6" s="24">
        <v>2</v>
      </c>
      <c r="O6" s="24" t="s">
        <v>32</v>
      </c>
      <c r="P6" s="24">
        <v>85</v>
      </c>
      <c r="Q6" s="24">
        <f t="shared" si="1"/>
        <v>83.25226</v>
      </c>
      <c r="R6" s="24" t="s">
        <v>27</v>
      </c>
    </row>
    <row r="7" spans="2:18">
      <c r="B7" s="7">
        <v>3</v>
      </c>
      <c r="C7" s="7" t="s">
        <v>33</v>
      </c>
      <c r="D7" s="10" t="s">
        <v>34</v>
      </c>
      <c r="E7" s="7" t="s">
        <v>20</v>
      </c>
      <c r="F7" s="7">
        <v>4.0686</v>
      </c>
      <c r="G7" s="7" t="s">
        <v>35</v>
      </c>
      <c r="H7" s="7" t="s">
        <v>22</v>
      </c>
      <c r="I7" s="7" t="s">
        <v>23</v>
      </c>
      <c r="J7" s="26" t="s">
        <v>36</v>
      </c>
      <c r="K7" s="24">
        <v>90.2727</v>
      </c>
      <c r="L7" s="24">
        <v>27</v>
      </c>
      <c r="M7" s="24">
        <f t="shared" si="0"/>
        <v>33.75</v>
      </c>
      <c r="N7" s="24">
        <v>1</v>
      </c>
      <c r="O7" s="24" t="s">
        <v>26</v>
      </c>
      <c r="P7" s="24">
        <v>95</v>
      </c>
      <c r="Q7" s="24">
        <f t="shared" si="1"/>
        <v>82.50339</v>
      </c>
      <c r="R7" s="24" t="s">
        <v>27</v>
      </c>
    </row>
    <row r="8" ht="13" customHeight="1" spans="2:18">
      <c r="B8" s="7">
        <v>4</v>
      </c>
      <c r="C8" s="7" t="s">
        <v>37</v>
      </c>
      <c r="D8" s="10" t="s">
        <v>38</v>
      </c>
      <c r="E8" s="7" t="s">
        <v>20</v>
      </c>
      <c r="F8" s="7">
        <v>3.2707</v>
      </c>
      <c r="G8" s="7" t="s">
        <v>39</v>
      </c>
      <c r="H8" s="7" t="s">
        <v>22</v>
      </c>
      <c r="I8" s="7" t="s">
        <v>23</v>
      </c>
      <c r="J8" s="26" t="s">
        <v>40</v>
      </c>
      <c r="K8" s="24">
        <v>81.2171</v>
      </c>
      <c r="L8" s="24">
        <v>44</v>
      </c>
      <c r="M8" s="24">
        <f t="shared" si="0"/>
        <v>55</v>
      </c>
      <c r="N8" s="24">
        <v>1</v>
      </c>
      <c r="O8" s="24" t="s">
        <v>26</v>
      </c>
      <c r="P8" s="24">
        <v>95</v>
      </c>
      <c r="Q8" s="24">
        <f t="shared" si="1"/>
        <v>79.35197</v>
      </c>
      <c r="R8" s="24" t="s">
        <v>27</v>
      </c>
    </row>
    <row r="9" spans="2:18">
      <c r="B9" s="7">
        <v>5</v>
      </c>
      <c r="C9" s="7" t="s">
        <v>41</v>
      </c>
      <c r="D9" s="10" t="s">
        <v>42</v>
      </c>
      <c r="E9" s="7" t="s">
        <v>20</v>
      </c>
      <c r="F9" s="7">
        <v>3.7131</v>
      </c>
      <c r="G9" s="7" t="s">
        <v>43</v>
      </c>
      <c r="H9" s="7" t="s">
        <v>22</v>
      </c>
      <c r="I9" s="7" t="s">
        <v>23</v>
      </c>
      <c r="J9" s="26" t="s">
        <v>36</v>
      </c>
      <c r="K9" s="24">
        <v>86.9595</v>
      </c>
      <c r="L9" s="24">
        <v>21</v>
      </c>
      <c r="M9" s="24">
        <f t="shared" si="0"/>
        <v>26.25</v>
      </c>
      <c r="N9" s="24">
        <v>1</v>
      </c>
      <c r="O9" s="24" t="s">
        <v>26</v>
      </c>
      <c r="P9" s="24">
        <v>95</v>
      </c>
      <c r="Q9" s="24">
        <f t="shared" si="1"/>
        <v>79.05915</v>
      </c>
      <c r="R9" s="24" t="s">
        <v>27</v>
      </c>
    </row>
    <row r="10" spans="2:18">
      <c r="B10" s="7">
        <v>6</v>
      </c>
      <c r="C10" s="8" t="s">
        <v>44</v>
      </c>
      <c r="D10" s="9" t="s">
        <v>45</v>
      </c>
      <c r="E10" s="8" t="s">
        <v>20</v>
      </c>
      <c r="F10" s="8">
        <v>4.0358</v>
      </c>
      <c r="G10" s="8" t="s">
        <v>46</v>
      </c>
      <c r="H10" s="8" t="s">
        <v>22</v>
      </c>
      <c r="I10" s="8" t="s">
        <v>23</v>
      </c>
      <c r="J10" s="22" t="s">
        <v>36</v>
      </c>
      <c r="K10" s="23">
        <v>90.1666</v>
      </c>
      <c r="L10" s="23">
        <v>14</v>
      </c>
      <c r="M10" s="24">
        <f t="shared" si="0"/>
        <v>17.5</v>
      </c>
      <c r="N10" s="25">
        <v>2</v>
      </c>
      <c r="O10" s="25" t="s">
        <v>32</v>
      </c>
      <c r="P10" s="24">
        <v>85</v>
      </c>
      <c r="Q10" s="24">
        <f t="shared" si="1"/>
        <v>78.49162</v>
      </c>
      <c r="R10" s="24" t="s">
        <v>27</v>
      </c>
    </row>
    <row r="11" spans="2:18">
      <c r="B11" s="7">
        <v>7</v>
      </c>
      <c r="C11" s="7" t="s">
        <v>47</v>
      </c>
      <c r="D11" s="10" t="s">
        <v>48</v>
      </c>
      <c r="E11" s="7" t="s">
        <v>20</v>
      </c>
      <c r="F11" s="7">
        <v>3.8454</v>
      </c>
      <c r="G11" s="7" t="s">
        <v>49</v>
      </c>
      <c r="H11" s="7" t="s">
        <v>22</v>
      </c>
      <c r="I11" s="7" t="s">
        <v>23</v>
      </c>
      <c r="J11" s="26" t="s">
        <v>36</v>
      </c>
      <c r="K11" s="24">
        <v>88.1313</v>
      </c>
      <c r="L11" s="24">
        <v>12</v>
      </c>
      <c r="M11" s="24">
        <f t="shared" si="0"/>
        <v>15</v>
      </c>
      <c r="N11" s="24">
        <v>1</v>
      </c>
      <c r="O11" s="24" t="s">
        <v>26</v>
      </c>
      <c r="P11" s="24">
        <v>95</v>
      </c>
      <c r="Q11" s="24">
        <f t="shared" si="1"/>
        <v>78.19191</v>
      </c>
      <c r="R11" s="24" t="s">
        <v>27</v>
      </c>
    </row>
    <row r="12" spans="2:18">
      <c r="B12" s="7">
        <v>8</v>
      </c>
      <c r="C12" s="7" t="s">
        <v>50</v>
      </c>
      <c r="D12" s="10" t="s">
        <v>51</v>
      </c>
      <c r="E12" s="7" t="s">
        <v>20</v>
      </c>
      <c r="F12" s="7">
        <v>3.6843</v>
      </c>
      <c r="G12" s="7" t="s">
        <v>52</v>
      </c>
      <c r="H12" s="7" t="s">
        <v>22</v>
      </c>
      <c r="I12" s="7" t="s">
        <v>23</v>
      </c>
      <c r="J12" s="26" t="s">
        <v>31</v>
      </c>
      <c r="K12" s="24">
        <v>86.5808</v>
      </c>
      <c r="L12" s="24">
        <v>22</v>
      </c>
      <c r="M12" s="24">
        <f t="shared" si="0"/>
        <v>27.5</v>
      </c>
      <c r="N12" s="24">
        <v>3</v>
      </c>
      <c r="O12" s="24" t="s">
        <v>32</v>
      </c>
      <c r="P12" s="24">
        <v>85</v>
      </c>
      <c r="Q12" s="24">
        <f t="shared" si="1"/>
        <v>77.48156</v>
      </c>
      <c r="R12" s="24" t="s">
        <v>27</v>
      </c>
    </row>
    <row r="13" spans="2:18">
      <c r="B13" s="7">
        <v>9</v>
      </c>
      <c r="C13" s="7" t="s">
        <v>53</v>
      </c>
      <c r="D13" s="10" t="s">
        <v>54</v>
      </c>
      <c r="E13" s="7" t="s">
        <v>20</v>
      </c>
      <c r="F13" s="7">
        <v>2.9126</v>
      </c>
      <c r="G13" s="7" t="s">
        <v>55</v>
      </c>
      <c r="H13" s="7" t="s">
        <v>22</v>
      </c>
      <c r="I13" s="7" t="s">
        <v>23</v>
      </c>
      <c r="J13" s="27" t="s">
        <v>56</v>
      </c>
      <c r="K13" s="24">
        <v>78.9646</v>
      </c>
      <c r="L13" s="24">
        <v>49</v>
      </c>
      <c r="M13" s="24">
        <f t="shared" si="0"/>
        <v>61.25</v>
      </c>
      <c r="N13" s="24">
        <v>2</v>
      </c>
      <c r="O13" s="24" t="s">
        <v>32</v>
      </c>
      <c r="P13" s="24">
        <v>85</v>
      </c>
      <c r="Q13" s="24">
        <f t="shared" si="1"/>
        <v>77.21272</v>
      </c>
      <c r="R13" s="24" t="s">
        <v>27</v>
      </c>
    </row>
    <row r="14" spans="2:18">
      <c r="B14" s="7">
        <v>10</v>
      </c>
      <c r="C14" s="7" t="s">
        <v>57</v>
      </c>
      <c r="D14" s="10" t="s">
        <v>58</v>
      </c>
      <c r="E14" s="7" t="s">
        <v>20</v>
      </c>
      <c r="F14" s="7">
        <v>3.7449</v>
      </c>
      <c r="G14" s="7" t="s">
        <v>59</v>
      </c>
      <c r="H14" s="7" t="s">
        <v>22</v>
      </c>
      <c r="I14" s="7" t="s">
        <v>23</v>
      </c>
      <c r="J14" s="26" t="s">
        <v>36</v>
      </c>
      <c r="K14" s="24">
        <v>86.6969</v>
      </c>
      <c r="L14" s="24">
        <v>11</v>
      </c>
      <c r="M14" s="24">
        <f t="shared" ref="M14:M26" si="2">L14/80*100</f>
        <v>13.75</v>
      </c>
      <c r="N14" s="24">
        <v>2</v>
      </c>
      <c r="O14" s="24" t="s">
        <v>32</v>
      </c>
      <c r="P14" s="24">
        <v>85</v>
      </c>
      <c r="Q14" s="24">
        <f t="shared" ref="Q14:Q26" si="3">K14*0.7+M14*0.15+P14*0.15</f>
        <v>75.50033</v>
      </c>
      <c r="R14" s="24" t="s">
        <v>27</v>
      </c>
    </row>
    <row r="15" spans="2:18">
      <c r="B15" s="7">
        <v>11</v>
      </c>
      <c r="C15" s="7" t="s">
        <v>60</v>
      </c>
      <c r="D15" s="10" t="s">
        <v>61</v>
      </c>
      <c r="E15" s="7" t="s">
        <v>20</v>
      </c>
      <c r="F15" s="7">
        <v>3.4065</v>
      </c>
      <c r="G15" s="7" t="s">
        <v>62</v>
      </c>
      <c r="H15" s="7" t="s">
        <v>22</v>
      </c>
      <c r="I15" s="7" t="s">
        <v>23</v>
      </c>
      <c r="J15" s="26" t="s">
        <v>36</v>
      </c>
      <c r="K15" s="24">
        <v>84.3484</v>
      </c>
      <c r="L15" s="24">
        <v>14</v>
      </c>
      <c r="M15" s="24">
        <f t="shared" si="2"/>
        <v>17.5</v>
      </c>
      <c r="N15" s="24">
        <v>2</v>
      </c>
      <c r="O15" s="24" t="s">
        <v>32</v>
      </c>
      <c r="P15" s="24">
        <v>85</v>
      </c>
      <c r="Q15" s="24">
        <f t="shared" si="3"/>
        <v>74.41888</v>
      </c>
      <c r="R15" s="24" t="s">
        <v>27</v>
      </c>
    </row>
    <row r="16" spans="2:18">
      <c r="B16" s="7">
        <v>12</v>
      </c>
      <c r="C16" s="7" t="s">
        <v>63</v>
      </c>
      <c r="D16" s="10" t="s">
        <v>64</v>
      </c>
      <c r="E16" s="7" t="s">
        <v>20</v>
      </c>
      <c r="F16" s="7">
        <v>3.6803</v>
      </c>
      <c r="G16" s="7" t="s">
        <v>65</v>
      </c>
      <c r="H16" s="7" t="s">
        <v>22</v>
      </c>
      <c r="I16" s="7" t="s">
        <v>23</v>
      </c>
      <c r="J16" s="26" t="s">
        <v>36</v>
      </c>
      <c r="K16" s="24">
        <v>86.2878</v>
      </c>
      <c r="L16" s="24">
        <v>14</v>
      </c>
      <c r="M16" s="24">
        <f t="shared" si="2"/>
        <v>17.5</v>
      </c>
      <c r="N16" s="24">
        <v>5</v>
      </c>
      <c r="O16" s="24" t="s">
        <v>66</v>
      </c>
      <c r="P16" s="24">
        <v>75</v>
      </c>
      <c r="Q16" s="24">
        <f t="shared" si="3"/>
        <v>74.27646</v>
      </c>
      <c r="R16" s="24" t="s">
        <v>27</v>
      </c>
    </row>
    <row r="17" spans="2:18">
      <c r="B17" s="7">
        <v>13</v>
      </c>
      <c r="C17" s="7" t="s">
        <v>67</v>
      </c>
      <c r="D17" s="10" t="s">
        <v>68</v>
      </c>
      <c r="E17" s="7" t="s">
        <v>20</v>
      </c>
      <c r="F17" s="7">
        <v>3.8247</v>
      </c>
      <c r="G17" s="7" t="s">
        <v>69</v>
      </c>
      <c r="H17" s="7" t="s">
        <v>22</v>
      </c>
      <c r="I17" s="7" t="s">
        <v>23</v>
      </c>
      <c r="J17" s="26" t="s">
        <v>40</v>
      </c>
      <c r="K17" s="24">
        <v>87.6414</v>
      </c>
      <c r="L17" s="24">
        <v>0</v>
      </c>
      <c r="M17" s="24">
        <f t="shared" si="2"/>
        <v>0</v>
      </c>
      <c r="N17" s="24">
        <v>2</v>
      </c>
      <c r="O17" s="24" t="s">
        <v>32</v>
      </c>
      <c r="P17" s="24">
        <v>85</v>
      </c>
      <c r="Q17" s="24">
        <f t="shared" si="3"/>
        <v>74.09898</v>
      </c>
      <c r="R17" s="24" t="s">
        <v>27</v>
      </c>
    </row>
    <row r="18" spans="2:18">
      <c r="B18" s="7">
        <v>14</v>
      </c>
      <c r="C18" s="7" t="s">
        <v>70</v>
      </c>
      <c r="D18" s="10" t="s">
        <v>71</v>
      </c>
      <c r="E18" s="7" t="s">
        <v>20</v>
      </c>
      <c r="F18" s="7">
        <v>3.8601</v>
      </c>
      <c r="G18" s="7" t="s">
        <v>72</v>
      </c>
      <c r="H18" s="7" t="s">
        <v>22</v>
      </c>
      <c r="I18" s="7" t="s">
        <v>23</v>
      </c>
      <c r="J18" s="26" t="s">
        <v>36</v>
      </c>
      <c r="K18" s="24">
        <v>87.5808</v>
      </c>
      <c r="L18" s="24">
        <v>8</v>
      </c>
      <c r="M18" s="24">
        <f t="shared" si="2"/>
        <v>10</v>
      </c>
      <c r="N18" s="24">
        <v>4</v>
      </c>
      <c r="O18" s="24" t="s">
        <v>66</v>
      </c>
      <c r="P18" s="24">
        <v>75</v>
      </c>
      <c r="Q18" s="24">
        <f t="shared" si="3"/>
        <v>74.05656</v>
      </c>
      <c r="R18" s="24" t="s">
        <v>27</v>
      </c>
    </row>
    <row r="19" spans="2:18">
      <c r="B19" s="7">
        <v>15</v>
      </c>
      <c r="C19" s="12" t="s">
        <v>73</v>
      </c>
      <c r="D19" s="13" t="s">
        <v>74</v>
      </c>
      <c r="E19" s="12" t="s">
        <v>20</v>
      </c>
      <c r="F19" s="12">
        <v>3.0666</v>
      </c>
      <c r="G19" s="12" t="s">
        <v>75</v>
      </c>
      <c r="H19" s="12" t="s">
        <v>22</v>
      </c>
      <c r="I19" s="12" t="s">
        <v>23</v>
      </c>
      <c r="J19" s="28" t="s">
        <v>76</v>
      </c>
      <c r="K19" s="29">
        <v>80.3181</v>
      </c>
      <c r="L19" s="29">
        <v>32</v>
      </c>
      <c r="M19" s="24">
        <f t="shared" si="2"/>
        <v>40</v>
      </c>
      <c r="N19" s="24">
        <v>3</v>
      </c>
      <c r="O19" s="24" t="s">
        <v>66</v>
      </c>
      <c r="P19" s="24">
        <v>75</v>
      </c>
      <c r="Q19" s="24">
        <f t="shared" si="3"/>
        <v>73.47267</v>
      </c>
      <c r="R19" s="24" t="s">
        <v>27</v>
      </c>
    </row>
    <row r="20" spans="2:18">
      <c r="B20" s="7">
        <v>16</v>
      </c>
      <c r="C20" s="7" t="s">
        <v>77</v>
      </c>
      <c r="D20" s="10" t="s">
        <v>78</v>
      </c>
      <c r="E20" s="7" t="s">
        <v>20</v>
      </c>
      <c r="F20" s="7">
        <v>3.0873</v>
      </c>
      <c r="G20" s="7" t="s">
        <v>79</v>
      </c>
      <c r="H20" s="7" t="s">
        <v>22</v>
      </c>
      <c r="I20" s="7" t="s">
        <v>23</v>
      </c>
      <c r="J20" s="27" t="s">
        <v>40</v>
      </c>
      <c r="K20" s="24">
        <v>80.5101</v>
      </c>
      <c r="L20" s="24">
        <v>9</v>
      </c>
      <c r="M20" s="24">
        <f t="shared" si="2"/>
        <v>11.25</v>
      </c>
      <c r="N20" s="24">
        <v>1</v>
      </c>
      <c r="O20" s="24" t="s">
        <v>26</v>
      </c>
      <c r="P20" s="24">
        <v>95</v>
      </c>
      <c r="Q20" s="24">
        <f t="shared" si="3"/>
        <v>72.29457</v>
      </c>
      <c r="R20" s="24" t="s">
        <v>27</v>
      </c>
    </row>
    <row r="21" spans="2:18">
      <c r="B21" s="7">
        <v>17</v>
      </c>
      <c r="C21" s="12" t="s">
        <v>80</v>
      </c>
      <c r="D21" s="13" t="s">
        <v>81</v>
      </c>
      <c r="E21" s="12" t="s">
        <v>20</v>
      </c>
      <c r="F21" s="12">
        <v>3.7186</v>
      </c>
      <c r="G21" s="12" t="s">
        <v>82</v>
      </c>
      <c r="H21" s="12" t="s">
        <v>22</v>
      </c>
      <c r="I21" s="12" t="s">
        <v>23</v>
      </c>
      <c r="J21" s="28" t="s">
        <v>36</v>
      </c>
      <c r="K21" s="29">
        <v>87.1464</v>
      </c>
      <c r="L21" s="29">
        <v>0</v>
      </c>
      <c r="M21" s="24">
        <f t="shared" si="2"/>
        <v>0</v>
      </c>
      <c r="N21" s="24">
        <v>3</v>
      </c>
      <c r="O21" s="24" t="s">
        <v>66</v>
      </c>
      <c r="P21" s="24">
        <v>75</v>
      </c>
      <c r="Q21" s="24">
        <f t="shared" si="3"/>
        <v>72.25248</v>
      </c>
      <c r="R21" s="24" t="s">
        <v>27</v>
      </c>
    </row>
    <row r="22" spans="2:18">
      <c r="B22" s="7">
        <v>20</v>
      </c>
      <c r="C22" s="7" t="s">
        <v>83</v>
      </c>
      <c r="D22" s="10" t="s">
        <v>84</v>
      </c>
      <c r="E22" s="7" t="s">
        <v>20</v>
      </c>
      <c r="F22" s="7">
        <v>3.1989</v>
      </c>
      <c r="G22" s="7" t="s">
        <v>85</v>
      </c>
      <c r="H22" s="7" t="s">
        <v>22</v>
      </c>
      <c r="I22" s="7" t="s">
        <v>23</v>
      </c>
      <c r="J22" s="27" t="s">
        <v>36</v>
      </c>
      <c r="K22" s="30">
        <v>81.7272</v>
      </c>
      <c r="L22" s="24">
        <v>0</v>
      </c>
      <c r="M22" s="24">
        <f>L22/80*100</f>
        <v>0</v>
      </c>
      <c r="N22" s="24">
        <v>3</v>
      </c>
      <c r="O22" s="24" t="s">
        <v>32</v>
      </c>
      <c r="P22" s="24">
        <v>85</v>
      </c>
      <c r="Q22" s="24">
        <f>K22*0.7+M22*0.15+P22*0.15</f>
        <v>69.95904</v>
      </c>
      <c r="R22" s="24" t="s">
        <v>27</v>
      </c>
    </row>
    <row r="23" spans="2:18">
      <c r="B23" s="7">
        <v>18</v>
      </c>
      <c r="C23" s="14" t="s">
        <v>86</v>
      </c>
      <c r="D23" s="15" t="s">
        <v>87</v>
      </c>
      <c r="E23" s="14" t="s">
        <v>20</v>
      </c>
      <c r="F23" s="14">
        <v>2.9979</v>
      </c>
      <c r="G23" s="14" t="s">
        <v>88</v>
      </c>
      <c r="H23" s="14" t="s">
        <v>22</v>
      </c>
      <c r="I23" s="14" t="s">
        <v>23</v>
      </c>
      <c r="J23" s="31" t="s">
        <v>76</v>
      </c>
      <c r="K23" s="25">
        <v>79.6868</v>
      </c>
      <c r="L23" s="25">
        <v>14</v>
      </c>
      <c r="M23" s="24">
        <f>L23/80*100</f>
        <v>17.5</v>
      </c>
      <c r="N23" s="25">
        <v>3</v>
      </c>
      <c r="O23" s="25" t="s">
        <v>66</v>
      </c>
      <c r="P23" s="24">
        <v>75</v>
      </c>
      <c r="Q23" s="24">
        <f>K23*0.7+M23*0.15+P23*0.15</f>
        <v>69.65576</v>
      </c>
      <c r="R23" s="24" t="s">
        <v>27</v>
      </c>
    </row>
    <row r="24" spans="2:18">
      <c r="B24" s="7">
        <v>19</v>
      </c>
      <c r="C24" s="7" t="s">
        <v>89</v>
      </c>
      <c r="D24" s="10" t="s">
        <v>90</v>
      </c>
      <c r="E24" s="7" t="s">
        <v>20</v>
      </c>
      <c r="F24" s="7">
        <v>3.2651</v>
      </c>
      <c r="G24" s="7" t="s">
        <v>91</v>
      </c>
      <c r="H24" s="7" t="s">
        <v>22</v>
      </c>
      <c r="I24" s="7" t="s">
        <v>23</v>
      </c>
      <c r="J24" s="26" t="s">
        <v>36</v>
      </c>
      <c r="K24" s="24">
        <v>82.3636</v>
      </c>
      <c r="L24" s="24">
        <v>4</v>
      </c>
      <c r="M24" s="24">
        <f>L24/80*100</f>
        <v>5</v>
      </c>
      <c r="N24" s="24">
        <v>3</v>
      </c>
      <c r="O24" s="24" t="s">
        <v>66</v>
      </c>
      <c r="P24" s="24">
        <v>75</v>
      </c>
      <c r="Q24" s="24">
        <f>K24*0.7+M24*0.15+P24*0.15</f>
        <v>69.65452</v>
      </c>
      <c r="R24" s="33"/>
    </row>
    <row r="25" spans="2:18">
      <c r="B25" s="7">
        <v>21</v>
      </c>
      <c r="C25" s="7" t="s">
        <v>92</v>
      </c>
      <c r="D25" s="10" t="s">
        <v>93</v>
      </c>
      <c r="E25" s="7" t="s">
        <v>20</v>
      </c>
      <c r="F25" s="7">
        <v>3.3217</v>
      </c>
      <c r="G25" s="7" t="s">
        <v>94</v>
      </c>
      <c r="H25" s="7" t="s">
        <v>22</v>
      </c>
      <c r="I25" s="7" t="s">
        <v>23</v>
      </c>
      <c r="J25" s="26" t="s">
        <v>24</v>
      </c>
      <c r="K25" s="24">
        <v>82.1767</v>
      </c>
      <c r="L25" s="24">
        <v>4</v>
      </c>
      <c r="M25" s="24">
        <f>L25/80*100</f>
        <v>5</v>
      </c>
      <c r="N25" s="24">
        <v>5</v>
      </c>
      <c r="O25" s="24" t="s">
        <v>66</v>
      </c>
      <c r="P25" s="24">
        <v>75</v>
      </c>
      <c r="Q25" s="24">
        <f>K25*0.7+M25*0.15+P25*0.15</f>
        <v>69.52369</v>
      </c>
      <c r="R25" s="24"/>
    </row>
    <row r="26" spans="2:18">
      <c r="B26" s="7">
        <v>22</v>
      </c>
      <c r="C26" s="7" t="s">
        <v>95</v>
      </c>
      <c r="D26" s="10" t="s">
        <v>96</v>
      </c>
      <c r="E26" s="7" t="s">
        <v>20</v>
      </c>
      <c r="F26" s="7">
        <v>2.7025</v>
      </c>
      <c r="G26" s="7" t="s">
        <v>97</v>
      </c>
      <c r="H26" s="7" t="s">
        <v>22</v>
      </c>
      <c r="I26" s="7" t="s">
        <v>23</v>
      </c>
      <c r="J26" s="26" t="s">
        <v>24</v>
      </c>
      <c r="K26" s="24">
        <v>76.8838</v>
      </c>
      <c r="L26" s="24">
        <v>11</v>
      </c>
      <c r="M26" s="24">
        <f>L26/80*100</f>
        <v>13.75</v>
      </c>
      <c r="N26" s="24">
        <v>4</v>
      </c>
      <c r="O26" s="24" t="s">
        <v>66</v>
      </c>
      <c r="P26" s="24">
        <v>75</v>
      </c>
      <c r="Q26" s="24">
        <f>K26*0.7+M26*0.15+P26*0.15</f>
        <v>67.13116</v>
      </c>
      <c r="R26" s="24"/>
    </row>
    <row r="27" customFormat="1" spans="2:18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</row>
    <row r="28" customFormat="1" ht="15.95" customHeight="1" spans="2:18">
      <c r="B28" s="7" t="s">
        <v>1</v>
      </c>
      <c r="C28" s="7" t="s">
        <v>2</v>
      </c>
      <c r="D28" s="7" t="s">
        <v>3</v>
      </c>
      <c r="E28" s="7" t="s">
        <v>4</v>
      </c>
      <c r="F28" s="6" t="s">
        <v>5</v>
      </c>
      <c r="G28" s="6" t="s">
        <v>6</v>
      </c>
      <c r="H28" s="6" t="s">
        <v>7</v>
      </c>
      <c r="I28" s="6" t="s">
        <v>8</v>
      </c>
      <c r="J28" s="20" t="s">
        <v>9</v>
      </c>
      <c r="K28" s="21" t="s">
        <v>10</v>
      </c>
      <c r="L28" s="21" t="s">
        <v>11</v>
      </c>
      <c r="M28" s="21" t="s">
        <v>12</v>
      </c>
      <c r="N28" s="21" t="s">
        <v>13</v>
      </c>
      <c r="O28" s="21" t="s">
        <v>14</v>
      </c>
      <c r="P28" s="21" t="s">
        <v>15</v>
      </c>
      <c r="Q28" s="21" t="s">
        <v>16</v>
      </c>
      <c r="R28" s="21" t="s">
        <v>17</v>
      </c>
    </row>
    <row r="29" customHeight="1" spans="2:18">
      <c r="B29" s="7">
        <v>1</v>
      </c>
      <c r="C29" s="7" t="s">
        <v>98</v>
      </c>
      <c r="D29" s="10" t="s">
        <v>99</v>
      </c>
      <c r="E29" s="7" t="s">
        <v>100</v>
      </c>
      <c r="F29" s="7">
        <v>3.8362</v>
      </c>
      <c r="G29" s="18" t="s">
        <v>101</v>
      </c>
      <c r="H29" s="7" t="s">
        <v>22</v>
      </c>
      <c r="I29" s="7" t="s">
        <v>23</v>
      </c>
      <c r="J29" s="26" t="s">
        <v>36</v>
      </c>
      <c r="K29" s="24">
        <v>88.0517</v>
      </c>
      <c r="L29" s="24">
        <v>17</v>
      </c>
      <c r="M29" s="24">
        <f>L29/80*100</f>
        <v>21.25</v>
      </c>
      <c r="N29" s="24">
        <v>1</v>
      </c>
      <c r="O29" s="24" t="s">
        <v>26</v>
      </c>
      <c r="P29" s="24">
        <v>95</v>
      </c>
      <c r="Q29" s="24">
        <f>K29*0.7+M29*0.15+P29*0.15</f>
        <v>79.07369</v>
      </c>
      <c r="R29" s="24" t="s">
        <v>27</v>
      </c>
    </row>
    <row r="30" spans="2:18">
      <c r="B30" s="7">
        <v>2</v>
      </c>
      <c r="C30" s="7" t="s">
        <v>102</v>
      </c>
      <c r="D30" s="10" t="s">
        <v>103</v>
      </c>
      <c r="E30" s="7" t="s">
        <v>100</v>
      </c>
      <c r="F30" s="7">
        <v>3.4787</v>
      </c>
      <c r="G30" s="10" t="s">
        <v>104</v>
      </c>
      <c r="H30" s="7" t="s">
        <v>22</v>
      </c>
      <c r="I30" s="7" t="s">
        <v>23</v>
      </c>
      <c r="J30" s="26" t="s">
        <v>36</v>
      </c>
      <c r="K30" s="24">
        <v>84.6494</v>
      </c>
      <c r="L30" s="24">
        <v>24</v>
      </c>
      <c r="M30" s="24">
        <f>L30/80*100</f>
        <v>30</v>
      </c>
      <c r="N30" s="24">
        <v>2</v>
      </c>
      <c r="O30" s="24" t="s">
        <v>32</v>
      </c>
      <c r="P30" s="24">
        <v>85</v>
      </c>
      <c r="Q30" s="24">
        <f>K30*0.7+M30*0.15+P30*0.15</f>
        <v>76.50458</v>
      </c>
      <c r="R30" s="24" t="s">
        <v>27</v>
      </c>
    </row>
    <row r="31" spans="2:18">
      <c r="B31" s="7" t="s">
        <v>105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2"/>
      <c r="P31" s="24"/>
      <c r="Q31" s="24"/>
      <c r="R31" s="24"/>
    </row>
    <row r="32" spans="5:10">
      <c r="E32" s="19"/>
      <c r="F32" s="19"/>
      <c r="G32" s="19"/>
      <c r="H32" s="19"/>
      <c r="I32" s="19"/>
      <c r="J32" s="19"/>
    </row>
  </sheetData>
  <mergeCells count="4">
    <mergeCell ref="B2:R2"/>
    <mergeCell ref="B27:R27"/>
    <mergeCell ref="B31:O31"/>
    <mergeCell ref="E32:J32"/>
  </mergeCells>
  <dataValidations count="4">
    <dataValidation type="list" allowBlank="1" showInputMessage="1" showErrorMessage="1" sqref="O22 O5:O21 O23:O24 O25:O26 O29:O30">
      <formula1>"A档,B档,C档"</formula1>
    </dataValidation>
    <dataValidation type="list" allowBlank="1" showInputMessage="1" showErrorMessage="1" sqref="H28 H1:H4 H33:H1048576">
      <formula1>Sheet2!$B$3:$C$3</formula1>
    </dataValidation>
    <dataValidation type="list" allowBlank="1" showInputMessage="1" showErrorMessage="1" sqref="I28 I1:I4 I33:I1048576">
      <formula1>Sheet2!$B$6:$C$6</formula1>
    </dataValidation>
    <dataValidation type="list" allowBlank="1" showInputMessage="1" showErrorMessage="1" sqref="J28 J1:J4 J33:J1048576">
      <formula1>Sheet2!$B$5:$I$5</formula1>
    </dataValidation>
  </dataValidation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6"/>
  <sheetViews>
    <sheetView workbookViewId="0">
      <selection activeCell="C6" sqref="C6"/>
    </sheetView>
  </sheetViews>
  <sheetFormatPr defaultColWidth="9" defaultRowHeight="14.25" outlineLevelRow="5"/>
  <cols>
    <col min="1" max="1" width="15.625" customWidth="1"/>
    <col min="3" max="3" width="15.125" customWidth="1"/>
  </cols>
  <sheetData>
    <row r="2" spans="1:3">
      <c r="A2" t="s">
        <v>106</v>
      </c>
      <c r="B2" t="s">
        <v>107</v>
      </c>
      <c r="C2" t="s">
        <v>108</v>
      </c>
    </row>
    <row r="3" spans="1:3">
      <c r="A3" t="s">
        <v>7</v>
      </c>
      <c r="B3" t="s">
        <v>22</v>
      </c>
      <c r="C3" t="s">
        <v>109</v>
      </c>
    </row>
    <row r="4" spans="1:5">
      <c r="A4" t="s">
        <v>110</v>
      </c>
      <c r="B4" t="s">
        <v>111</v>
      </c>
      <c r="C4" t="s">
        <v>112</v>
      </c>
      <c r="D4" t="s">
        <v>113</v>
      </c>
      <c r="E4" t="s">
        <v>114</v>
      </c>
    </row>
    <row r="5" spans="1:9">
      <c r="A5" t="s">
        <v>9</v>
      </c>
      <c r="B5" t="s">
        <v>115</v>
      </c>
      <c r="C5" t="s">
        <v>31</v>
      </c>
      <c r="D5" t="s">
        <v>36</v>
      </c>
      <c r="E5" t="s">
        <v>24</v>
      </c>
      <c r="F5" t="s">
        <v>40</v>
      </c>
      <c r="G5" t="s">
        <v>76</v>
      </c>
      <c r="H5" t="s">
        <v>56</v>
      </c>
      <c r="I5" t="s">
        <v>116</v>
      </c>
    </row>
    <row r="6" spans="1:3">
      <c r="A6" t="s">
        <v>8</v>
      </c>
      <c r="B6" t="s">
        <v>117</v>
      </c>
      <c r="C6" t="s">
        <v>23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o J l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e o J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C Z V M o i k e 4 D g A A A B E A A A A T A B w A R m 9 y b X V s Y X M v U 2 V j d G l v b j E u b S C i G A A o o B Q A A A A A A A A A A A A A A A A A A A A A A A A A A A A r T k 0 u y c z P U w i G 0 I b W A F B L A Q I t A B Q A A g A I A H q C Z V N A N f 6 3 p A A A A P U A A A A S A A A A A A A A A A A A A A A A A A A A A A B D b 2 5 m a W c v U G F j a 2 F n Z S 5 4 b W x Q S w E C L Q A U A A I A C A B 6 g m V T D 8 r p q 6 Q A A A D p A A A A E w A A A A A A A A A A A A A A A A D w A A A A W 0 N v b n R l b n R f V H l w Z X N d L n h t b F B L A Q I t A B Q A A g A I A H q C Z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m 1 B 6 h d U 1 Q q K L I t L r f O J J A A A A A A I A A A A A A B B m A A A A A Q A A I A A A A J x P d q 5 S g R R O + A 5 2 W 5 Q p G N C R i y 8 q k R l S G w u R n G G c u Y a L A A A A A A 6 A A A A A A g A A I A A A A A 6 v P + d R w i D B g j b d 3 e 6 P y 4 H G F g b M O O T R N V E 4 K W Y c / C / w U A A A A A U B H d v M F L Q E V K S b Y J + U T I F y R x 7 g L K 9 Q u W h f U S O M J B x H h A F U D v z + L c W w P E 4 X z P / u f 3 h + l X r l X x a z K y g I M d 3 b + b K k r b T E h H f 6 y A H 0 U 2 p 0 / m k p Q A A A A C y j 1 9 T x H o m Y i h T / P I u s O r q Z 5 8 X h a A j M v a h G N C H y H 4 3 n Q x n t 1 x E K 2 H 7 a 8 E q R S s w 1 Q w X 2 W T w V 4 m J e 3 R Z 7 Q i s j S J I = < / D a t a M a s h u p > 
</file>

<file path=customXml/itemProps1.xml><?xml version="1.0" encoding="utf-8"?>
<ds:datastoreItem xmlns:ds="http://schemas.openxmlformats.org/officeDocument/2006/customXml" ds:itemID="{4931F034-8AE4-48AA-8F41-84F186A9B2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Sky-Universe</dc:creator>
  <cp:lastModifiedBy>王蕴凤</cp:lastModifiedBy>
  <dcterms:created xsi:type="dcterms:W3CDTF">2021-11-03T08:24:00Z</dcterms:created>
  <cp:lastPrinted>2021-11-08T01:32:00Z</cp:lastPrinted>
  <dcterms:modified xsi:type="dcterms:W3CDTF">2024-11-20T03:28:01Z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BA994143A4B14074868E2D1F1D626053_13</vt:lpwstr>
  </property>
  <property fmtid="{D5CDD505-2E9C-101B-9397-08002B2CF9AE}" pid="3" name="KSOProductBuildVer">
    <vt:lpwstr>2052-12.1.0.17827</vt:lpwstr>
  </property>
</Properties>
</file>