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560"/>
  </bookViews>
  <sheets>
    <sheet name="汇总" sheetId="5" r:id="rId1"/>
    <sheet name="231班" sheetId="1" r:id="rId2"/>
    <sheet name="232班" sheetId="2" r:id="rId3"/>
    <sheet name="233班" sheetId="3" r:id="rId4"/>
    <sheet name="苏州" sheetId="4" r:id="rId5"/>
  </sheets>
  <calcPr calcId="144525"/>
</workbook>
</file>

<file path=xl/sharedStrings.xml><?xml version="1.0" encoding="utf-8"?>
<sst xmlns="http://schemas.openxmlformats.org/spreadsheetml/2006/main" count="329" uniqueCount="99">
  <si>
    <t>序号</t>
  </si>
  <si>
    <t>拟推荐奖项</t>
  </si>
  <si>
    <t>学号</t>
  </si>
  <si>
    <t>姓名</t>
  </si>
  <si>
    <t>申请奖项</t>
  </si>
  <si>
    <t>备选奖项</t>
  </si>
  <si>
    <t>规格化成绩</t>
  </si>
  <si>
    <t>素质分</t>
  </si>
  <si>
    <t>科研分</t>
  </si>
  <si>
    <t>总分</t>
  </si>
  <si>
    <t>SCI论文（标题、第几作者、收录时间）</t>
  </si>
  <si>
    <t>EI论文(标题、第几作者)</t>
  </si>
  <si>
    <t>国内国际际学术会议（被收录级别）</t>
  </si>
  <si>
    <t>国家或国际竞赛获奖</t>
  </si>
  <si>
    <t>省级竞赛获奖</t>
  </si>
  <si>
    <t>获得发明专利（专利号与授权日）</t>
  </si>
  <si>
    <t>申请并公示的发明专利（申请公布号与申请公布日）</t>
  </si>
  <si>
    <t>学生干部</t>
  </si>
  <si>
    <t>备注</t>
  </si>
  <si>
    <t>国家奖学金</t>
  </si>
  <si>
    <t>范林涵</t>
  </si>
  <si>
    <t>至善奖学金</t>
  </si>
  <si>
    <r>
      <rPr>
        <sz val="11"/>
        <color rgb="FF000000"/>
        <rFont val="宋体"/>
        <charset val="134"/>
      </rPr>
      <t xml:space="preserve">1.Design Recommendations for Voluntary Blink Interactions Based on Pressure Sensors - Advanced Engineering Informatics - published - 2024年3月13日 - 学生一作 - 作者共3人（不含通讯作者） - 中科院SCI一区 </t>
    </r>
    <r>
      <rPr>
        <sz val="11"/>
        <color rgb="FF00B050"/>
        <rFont val="宋体"/>
        <charset val="134"/>
      </rPr>
      <t xml:space="preserve">+ 50*0.8 = 40 </t>
    </r>
    <r>
      <rPr>
        <sz val="11"/>
        <color indexed="8"/>
        <rFont val="宋体"/>
        <charset val="134"/>
      </rPr>
      <t xml:space="preserve">
2. Enhancing safety in conditionally automated driving Can more takeover request visual information make a difference in hazard scenarios with varied hazard visibility - Accident Analysis and Prevention - published - 2024年6月19日 - 学生二作 - 作者共3人（不含通讯作者）-中科院SCI一区</t>
    </r>
    <r>
      <rPr>
        <sz val="11"/>
        <color rgb="FF00B050"/>
        <rFont val="宋体"/>
        <charset val="134"/>
      </rPr>
      <t xml:space="preserve"> + 50*0.4 = 20</t>
    </r>
  </si>
  <si>
    <t>成绩未在前25%，申请破格通过</t>
  </si>
  <si>
    <t>——</t>
  </si>
  <si>
    <t>付佳俊</t>
  </si>
  <si>
    <r>
      <rPr>
        <sz val="11"/>
        <color indexed="8"/>
        <rFont val="宋体"/>
        <charset val="134"/>
      </rPr>
      <t xml:space="preserve">1.Fabrication of antibacterial and anti-corrosive zirconia ceramics with extreme wettability by facile laser-based surface modification-Ceramics International-Published-2024.6.1-二作二区 </t>
    </r>
    <r>
      <rPr>
        <sz val="11"/>
        <color rgb="FF00B050"/>
        <rFont val="宋体"/>
        <charset val="134"/>
      </rPr>
      <t>+40*0.4=16</t>
    </r>
    <r>
      <rPr>
        <sz val="11"/>
        <color theme="1"/>
        <rFont val="等线"/>
        <charset val="134"/>
        <scheme val="minor"/>
      </rPr>
      <t xml:space="preserve">
2.Laser-based functionalization for superhydrophobic silicon carbide with mechanical durability, anti-icing and anti-fouling properties-Ceramics Internationa-Accepted-2024.7.21 一作二区（学生一作）</t>
    </r>
    <r>
      <rPr>
        <sz val="11"/>
        <color rgb="FF00B050"/>
        <rFont val="宋体"/>
        <charset val="134"/>
      </rPr>
      <t xml:space="preserve"> +40*0.8=32</t>
    </r>
    <r>
      <rPr>
        <sz val="11"/>
        <color theme="1"/>
        <rFont val="等线"/>
        <charset val="134"/>
        <scheme val="minor"/>
      </rPr>
      <t xml:space="preserve">
3.Evaluation of structure-chemistry coupling effects for superwetting silicon 
carbide by laser-based functionalization-Materials Today Communications-Indexd-2024.5.30 二作三区（老师一作）</t>
    </r>
    <r>
      <rPr>
        <sz val="11"/>
        <color rgb="FF92D050"/>
        <rFont val="宋体"/>
        <charset val="134"/>
      </rPr>
      <t xml:space="preserve"> </t>
    </r>
    <r>
      <rPr>
        <sz val="11"/>
        <color rgb="FF00B050"/>
        <rFont val="宋体"/>
        <charset val="134"/>
      </rPr>
      <t>+20*0.5=10</t>
    </r>
  </si>
  <si>
    <r>
      <rPr>
        <sz val="11"/>
        <color theme="1"/>
        <rFont val="等线"/>
        <charset val="134"/>
        <scheme val="minor"/>
      </rPr>
      <t>1.激光仿生制备超疏水碳化硅表面及功能化特性研究-Published-2024.3.15-一作</t>
    </r>
    <r>
      <rPr>
        <sz val="11"/>
        <color rgb="FFC00000"/>
        <rFont val="宋体"/>
        <charset val="134"/>
      </rPr>
      <t xml:space="preserve"> +0（检索超出规定时间）</t>
    </r>
  </si>
  <si>
    <t>成绩未在前25%，申请破格未通过</t>
  </si>
  <si>
    <t>马天笑</t>
  </si>
  <si>
    <r>
      <rPr>
        <sz val="11"/>
        <color rgb="FF000000"/>
        <rFont val="宋体"/>
        <charset val="134"/>
      </rPr>
      <t xml:space="preserve">1.Air–Ground Collaborative Multi-Target Detection Task Assignment and Path Planning Optimization. - Drones - published - 2024.03.21 - 2区唯一学生
</t>
    </r>
    <r>
      <rPr>
        <sz val="11"/>
        <color indexed="50"/>
        <rFont val="宋体"/>
        <charset val="134"/>
      </rPr>
      <t>+ 40 * 1 = 40</t>
    </r>
  </si>
  <si>
    <r>
      <rPr>
        <sz val="11"/>
        <color rgb="FF000000"/>
        <rFont val="宋体"/>
        <charset val="134"/>
      </rPr>
      <t xml:space="preserve">1..Vision-based Autonomous Tracking and Landing Method for UAV on a Dynamic Platform. - published - published - 2023.10.27 - 学生三作
</t>
    </r>
    <r>
      <rPr>
        <sz val="11"/>
        <color rgb="FF00B050"/>
        <rFont val="宋体"/>
        <charset val="134"/>
      </rPr>
      <t>+ 4 * 0.2 = 0.8</t>
    </r>
  </si>
  <si>
    <r>
      <rPr>
        <sz val="11"/>
        <color rgb="FF000000"/>
        <rFont val="宋体"/>
        <charset val="134"/>
      </rPr>
      <t xml:space="preserve">1.2023.12 2023第十八届全国大学生智能汽车竞赛国家级三等奖
</t>
    </r>
    <r>
      <rPr>
        <sz val="11"/>
        <color rgb="FF00B050"/>
        <rFont val="宋体"/>
        <charset val="134"/>
      </rPr>
      <t xml:space="preserve">+ 4 </t>
    </r>
    <r>
      <rPr>
        <sz val="11"/>
        <color indexed="8"/>
        <rFont val="宋体"/>
        <charset val="134"/>
      </rPr>
      <t xml:space="preserve">
2.2024.6 2024世界智能驾驶挑战赛银奖</t>
    </r>
    <r>
      <rPr>
        <sz val="11"/>
        <color indexed="50"/>
        <rFont val="宋体"/>
        <charset val="134"/>
      </rPr>
      <t xml:space="preserve">
</t>
    </r>
    <r>
      <rPr>
        <sz val="11"/>
        <color rgb="FF00B050"/>
        <rFont val="宋体"/>
        <charset val="134"/>
      </rPr>
      <t>+ 6*0.5*0.8=2.4</t>
    </r>
    <r>
      <rPr>
        <sz val="11"/>
        <color indexed="8"/>
        <rFont val="宋体"/>
        <charset val="134"/>
      </rPr>
      <t xml:space="preserve">
3.第二十三届全国大学生机器人大赛RoboMaster2024机甲大师超级对抗赛全国赛一等奖
</t>
    </r>
    <r>
      <rPr>
        <sz val="11"/>
        <color rgb="FF00B050"/>
        <rFont val="宋体"/>
        <charset val="134"/>
      </rPr>
      <t>+ 8</t>
    </r>
  </si>
  <si>
    <t>陈皓男</t>
  </si>
  <si>
    <r>
      <rPr>
        <sz val="11"/>
        <color rgb="FF000000"/>
        <rFont val="宋体"/>
        <charset val="134"/>
      </rPr>
      <t xml:space="preserve">1.Actuation mechanism of a nanoscale drilling rig based on nested carbon nanotubes-Nanoscale-published-2024.5.30-人数较多下学生和老师共同一作-中科院三区    </t>
    </r>
    <r>
      <rPr>
        <sz val="11"/>
        <color rgb="FF00B050"/>
        <rFont val="宋体"/>
        <charset val="134"/>
      </rPr>
      <t>+20*4/5*1.5/2=12</t>
    </r>
    <r>
      <rPr>
        <sz val="11"/>
        <color indexed="8"/>
        <rFont val="宋体"/>
        <charset val="134"/>
      </rPr>
      <t xml:space="preserve">
2.Selective Capture and Manipulation of DNA through Double Charged Nanopores-The Journal of Physical Chemistry letters-published-2024.5.6-人数较多下两位学生共同一作-中科院二区               </t>
    </r>
    <r>
      <rPr>
        <sz val="11"/>
        <color rgb="FF00B050"/>
        <rFont val="宋体"/>
        <charset val="134"/>
      </rPr>
      <t>+40*1.5/2*0.8=24</t>
    </r>
  </si>
  <si>
    <t>范巧林</t>
  </si>
  <si>
    <r>
      <rPr>
        <sz val="11"/>
        <color indexed="8"/>
        <rFont val="宋体"/>
        <charset val="134"/>
      </rPr>
      <t>1.ZIF-67 Anchored on MoS2/rGO Heterostructure for Non-Enzymatic and Visible-Light-Sensitive Photoelectrochemical Biosensing-BIOSENSORS BASEL-published-2024.2-中科院三区一作唯一学生</t>
    </r>
    <r>
      <rPr>
        <sz val="11"/>
        <color rgb="FF00B050"/>
        <rFont val="宋体"/>
        <charset val="134"/>
      </rPr>
      <t>+20</t>
    </r>
    <r>
      <rPr>
        <sz val="11"/>
        <color theme="1"/>
        <rFont val="等线"/>
        <charset val="134"/>
        <scheme val="minor"/>
      </rPr>
      <t xml:space="preserve">
2.High-performance triboelectric nanogenerator based on natural silk fibroin and microstructured polytetrafluoroethylene for self-powered electronics and wearable sensing-
MATERIALS TODAY COMMUNICATIONS
-published-2024.4-中科院三区三作</t>
    </r>
    <r>
      <rPr>
        <sz val="11"/>
        <color rgb="FF00B050"/>
        <rFont val="宋体"/>
        <charset val="134"/>
      </rPr>
      <t>+20*0.2=4</t>
    </r>
  </si>
  <si>
    <t>/</t>
  </si>
  <si>
    <r>
      <rPr>
        <sz val="11"/>
        <color indexed="8"/>
        <rFont val="宋体"/>
        <charset val="134"/>
      </rPr>
      <t>1.</t>
    </r>
    <r>
      <rPr>
        <sz val="11"/>
        <color theme="1"/>
        <rFont val="等线"/>
        <charset val="134"/>
        <scheme val="minor"/>
      </rPr>
      <t>2023.10 第九届江苏省互联网+大学生创新创业大赛一等奖（9/10）</t>
    </r>
    <r>
      <rPr>
        <sz val="11"/>
        <color rgb="FF00B050"/>
        <rFont val="宋体"/>
        <charset val="134"/>
      </rPr>
      <t>+6*0.1=0.6</t>
    </r>
  </si>
  <si>
    <r>
      <rPr>
        <sz val="11"/>
        <color indexed="8"/>
        <rFont val="宋体"/>
        <charset val="134"/>
      </rPr>
      <t>兼职辅导员</t>
    </r>
    <r>
      <rPr>
        <sz val="11"/>
        <color rgb="FF92D050"/>
        <rFont val="宋体"/>
        <charset val="134"/>
      </rPr>
      <t>+23</t>
    </r>
    <r>
      <rPr>
        <sz val="11"/>
        <color theme="1"/>
        <rFont val="等线"/>
        <charset val="134"/>
        <scheme val="minor"/>
      </rPr>
      <t>、
党支部组织委员</t>
    </r>
    <r>
      <rPr>
        <sz val="11"/>
        <color rgb="FF92D050"/>
        <rFont val="宋体"/>
        <charset val="134"/>
      </rPr>
      <t>+10</t>
    </r>
  </si>
  <si>
    <t>魏子琦</t>
  </si>
  <si>
    <t>0</t>
  </si>
  <si>
    <r>
      <rPr>
        <sz val="11"/>
        <color rgb="FF000000"/>
        <rFont val="SimSun"/>
        <charset val="134"/>
      </rPr>
      <t>1.Remaining useful life prediction of pipelines considering the crack coupling effect using genetic algorithm-back propagation neural network-THIN-WALLED STRUCTURES-published-2024.8.7-一区二作（老师一作）</t>
    </r>
    <r>
      <rPr>
        <sz val="11"/>
        <color rgb="FF00B050"/>
        <rFont val="SimSun"/>
        <charset val="134"/>
      </rPr>
      <t>+50*0.5=25</t>
    </r>
  </si>
  <si>
    <r>
      <rPr>
        <sz val="11"/>
        <color rgb="FF000000"/>
        <rFont val="SimSun"/>
        <charset val="134"/>
      </rPr>
      <t>1.GUI-Based multi-objective maintenance optimization of series-parallel pipeline systems-accepted-2023.10.12-二作（学生一作）</t>
    </r>
    <r>
      <rPr>
        <sz val="11"/>
        <color rgb="FF00B050"/>
        <rFont val="SimSun"/>
        <charset val="134"/>
      </rPr>
      <t>+4*0.4=1.6</t>
    </r>
  </si>
  <si>
    <t>钟文琦</t>
  </si>
  <si>
    <r>
      <rPr>
        <sz val="11"/>
        <color rgb="FF000000"/>
        <rFont val="宋体"/>
        <charset val="134"/>
      </rPr>
      <t>1.Wire-arc directed energy deposition of metal using a tendon-driven soft robotic gun: Prototyping and conceptual validation-Virtual and Physical Prototyping-accepted-2024.06.12-二作一区（唯一学生/老师一作）</t>
    </r>
    <r>
      <rPr>
        <sz val="11"/>
        <color rgb="FF00B050"/>
        <rFont val="宋体"/>
        <charset val="134"/>
      </rPr>
      <t xml:space="preserve"> +50*0.5=25</t>
    </r>
  </si>
  <si>
    <t>户星皓</t>
  </si>
  <si>
    <r>
      <rPr>
        <sz val="11"/>
        <color indexed="8"/>
        <rFont val="宋体"/>
        <charset val="134"/>
      </rPr>
      <t>Tunable acoustic transmission control and dual-mode ventilated sound insulation by a coupled acoustic metasurface-PhysRevApplied.21.044045
published-2024-5-24-中科院2区
二作</t>
    </r>
    <r>
      <rPr>
        <sz val="11"/>
        <color rgb="FF00B050"/>
        <rFont val="宋体"/>
        <charset val="134"/>
      </rPr>
      <t>+40*2/5=16</t>
    </r>
  </si>
  <si>
    <r>
      <rPr>
        <sz val="11"/>
        <color indexed="8"/>
        <rFont val="宋体"/>
        <charset val="134"/>
      </rPr>
      <t>硕23级一班班长</t>
    </r>
    <r>
      <rPr>
        <sz val="11"/>
        <color rgb="FF92D050"/>
        <rFont val="宋体"/>
        <charset val="134"/>
      </rPr>
      <t>+23</t>
    </r>
  </si>
  <si>
    <t>赵鱼汐</t>
  </si>
  <si>
    <r>
      <rPr>
        <sz val="11"/>
        <color rgb="FF000000"/>
        <rFont val="宋体"/>
        <charset val="134"/>
      </rPr>
      <t xml:space="preserve">Angle Control Algorithm for Air Curtain Based on GA Optimized Quadratic BP Neural Network-buildings-accepted*2024/09/28-一作三区 </t>
    </r>
    <r>
      <rPr>
        <sz val="11"/>
        <color indexed="10"/>
        <rFont val="宋体"/>
        <charset val="134"/>
      </rPr>
      <t>+20*0.8=16</t>
    </r>
    <r>
      <rPr>
        <sz val="11"/>
        <color indexed="10"/>
        <rFont val="宋体"/>
        <charset val="134"/>
      </rPr>
      <t xml:space="preserve"> </t>
    </r>
    <r>
      <rPr>
        <sz val="11"/>
        <color rgb="FF00B050"/>
        <rFont val="宋体"/>
        <charset val="134"/>
      </rPr>
      <t>+0</t>
    </r>
    <r>
      <rPr>
        <sz val="11"/>
        <color indexed="10"/>
        <rFont val="宋体"/>
        <charset val="134"/>
      </rPr>
      <t xml:space="preserve"> （发表时间在范围之外）</t>
    </r>
  </si>
  <si>
    <r>
      <rPr>
        <sz val="11"/>
        <color rgb="FF000000"/>
        <rFont val="宋体"/>
        <charset val="134"/>
      </rPr>
      <t xml:space="preserve">2023.12 国家数模二等奖 </t>
    </r>
    <r>
      <rPr>
        <sz val="11"/>
        <color rgb="FF00B050"/>
        <rFont val="宋体"/>
        <charset val="134"/>
      </rPr>
      <t>+6</t>
    </r>
  </si>
  <si>
    <r>
      <rPr>
        <sz val="11"/>
        <color rgb="FF000000"/>
        <rFont val="宋体"/>
        <charset val="134"/>
      </rPr>
      <t xml:space="preserve">2023.10 江苏省互联网+创新创业大赛三等奖 </t>
    </r>
    <r>
      <rPr>
        <sz val="11"/>
        <color rgb="FF00B050"/>
        <rFont val="宋体"/>
        <charset val="134"/>
      </rPr>
      <t xml:space="preserve">+2*0.1=0.2 </t>
    </r>
  </si>
  <si>
    <r>
      <rPr>
        <sz val="11"/>
        <color rgb="FF000000"/>
        <rFont val="宋体"/>
        <charset val="134"/>
      </rPr>
      <t>一种底盘式无线充电设备-CN202410283613-2024-05-03-二作（导师一作）</t>
    </r>
    <r>
      <rPr>
        <sz val="11"/>
        <color indexed="50"/>
        <rFont val="宋体"/>
        <charset val="134"/>
      </rPr>
      <t xml:space="preserve"> </t>
    </r>
    <r>
      <rPr>
        <sz val="11"/>
        <color rgb="FF00B050"/>
        <rFont val="宋体"/>
        <charset val="134"/>
      </rPr>
      <t>+2*0.8=1.6</t>
    </r>
  </si>
  <si>
    <t>吴思雨</t>
  </si>
  <si>
    <r>
      <rPr>
        <sz val="11"/>
        <color indexed="8"/>
        <rFont val="宋体"/>
        <charset val="134"/>
      </rPr>
      <t>2023.10 国家数模二等奖</t>
    </r>
    <r>
      <rPr>
        <sz val="11"/>
        <color rgb="FF92D050"/>
        <rFont val="宋体"/>
        <charset val="134"/>
      </rPr>
      <t xml:space="preserve"> </t>
    </r>
    <r>
      <rPr>
        <sz val="11"/>
        <color rgb="FF00B050"/>
        <rFont val="宋体"/>
        <charset val="134"/>
      </rPr>
      <t xml:space="preserve">+6 </t>
    </r>
  </si>
  <si>
    <r>
      <rPr>
        <sz val="11"/>
        <color indexed="8"/>
        <rFont val="宋体"/>
        <charset val="134"/>
      </rPr>
      <t>团支书</t>
    </r>
    <r>
      <rPr>
        <sz val="11"/>
        <color rgb="FF92D050"/>
        <rFont val="宋体"/>
        <charset val="134"/>
      </rPr>
      <t>+23</t>
    </r>
  </si>
  <si>
    <t>郭铭轩</t>
  </si>
  <si>
    <r>
      <rPr>
        <sz val="11"/>
        <color rgb="FF000000"/>
        <rFont val="宋体"/>
        <charset val="134"/>
      </rPr>
      <t>1. Cloud-enabled Load Estimation of Heavy-Duty Truck via Sparse Vehicle Information - accepted - 2024.7.10 - 学生一作</t>
    </r>
    <r>
      <rPr>
        <sz val="11"/>
        <color rgb="FFFF0000"/>
        <rFont val="宋体"/>
        <charset val="134"/>
      </rPr>
      <t xml:space="preserve"> + 4 </t>
    </r>
    <r>
      <rPr>
        <sz val="11"/>
        <color indexed="50"/>
        <rFont val="宋体"/>
        <charset val="134"/>
      </rPr>
      <t xml:space="preserve"> +0</t>
    </r>
    <r>
      <rPr>
        <sz val="11"/>
        <color indexed="10"/>
        <rFont val="宋体"/>
        <charset val="134"/>
      </rPr>
      <t>（未被检索到）</t>
    </r>
  </si>
  <si>
    <r>
      <rPr>
        <sz val="11"/>
        <color rgb="FF000000"/>
        <rFont val="宋体"/>
        <charset val="134"/>
      </rPr>
      <t xml:space="preserve">2024.6 世界智能驾驶挑战赛二等奖 </t>
    </r>
    <r>
      <rPr>
        <sz val="11"/>
        <color rgb="FF00B050"/>
        <rFont val="宋体"/>
        <charset val="134"/>
      </rPr>
      <t>+ 6*0.5*0.8=2.4</t>
    </r>
    <r>
      <rPr>
        <sz val="11"/>
        <color indexed="8"/>
        <rFont val="宋体"/>
        <charset val="134"/>
      </rPr>
      <t xml:space="preserve">
2023.12 全国大学生智能汽车竞赛国赛二等奖</t>
    </r>
    <r>
      <rPr>
        <sz val="11"/>
        <color rgb="FF00B050"/>
        <rFont val="宋体"/>
        <charset val="134"/>
      </rPr>
      <t xml:space="preserve"> +6</t>
    </r>
  </si>
  <si>
    <r>
      <rPr>
        <sz val="11"/>
        <color rgb="FF000000"/>
        <rFont val="宋体"/>
        <charset val="134"/>
      </rPr>
      <t>2023级3班班长</t>
    </r>
    <r>
      <rPr>
        <sz val="11"/>
        <color indexed="50"/>
        <rFont val="宋体"/>
        <charset val="134"/>
      </rPr>
      <t>+23</t>
    </r>
  </si>
  <si>
    <t>陈信达</t>
  </si>
  <si>
    <r>
      <rPr>
        <sz val="11"/>
        <color rgb="FF000000"/>
        <rFont val="宋体"/>
        <charset val="134"/>
      </rPr>
      <t>2023.12 全国智能汽车竞赛国赛三等奖</t>
    </r>
    <r>
      <rPr>
        <sz val="11"/>
        <color indexed="50"/>
        <rFont val="宋体"/>
        <charset val="134"/>
      </rPr>
      <t xml:space="preserve"> </t>
    </r>
    <r>
      <rPr>
        <sz val="11"/>
        <color rgb="FF00B050"/>
        <rFont val="宋体"/>
        <charset val="134"/>
      </rPr>
      <t>+4</t>
    </r>
  </si>
  <si>
    <t>张萌</t>
  </si>
  <si>
    <t>李连基</t>
  </si>
  <si>
    <r>
      <rPr>
        <sz val="11"/>
        <color indexed="8"/>
        <rFont val="宋体"/>
        <charset val="134"/>
      </rPr>
      <t>1.一种储氢气瓶碳纤维固定弧板与金属支柱的连接接头的制造方法
-202410890300.5-
2024.08.27-二作（老师一作）</t>
    </r>
    <r>
      <rPr>
        <sz val="11"/>
        <color rgb="FF00B050"/>
        <rFont val="宋体"/>
        <charset val="134"/>
      </rPr>
      <t>+2*4/5=1.6</t>
    </r>
  </si>
  <si>
    <t>孙艺嘉</t>
  </si>
  <si>
    <t xml:space="preserve">团属组织新媒体中心干事+5分
2023东南大学苏州校区迎新生志愿活动+3分
2023东南大学苏州校区迎新晚会+3分
2024年苏州校区首届毕业歌会+3分
东南大学苏州校区2024年毕业典礼+3分 </t>
  </si>
  <si>
    <t>凌静瑜</t>
  </si>
  <si>
    <t>参加新生手册设计（迎新） +3</t>
  </si>
  <si>
    <t>方静</t>
  </si>
  <si>
    <t>团属组织新媒体中心干事+5
2023东南大学苏州校区迎新生志愿活动+3
2023东南大学苏州校区迎新晚会+3</t>
  </si>
  <si>
    <t>23级共7个国家奖学金名额，3个至善奖学金名额。</t>
  </si>
  <si>
    <t>首选奖项</t>
  </si>
  <si>
    <t>联系电话</t>
  </si>
  <si>
    <t>说明</t>
  </si>
  <si>
    <r>
      <rPr>
        <sz val="11"/>
        <color rgb="FF000000"/>
        <rFont val="宋体"/>
        <charset val="134"/>
      </rPr>
      <t>证明材料中必须提供论文封面，注明期刊在</t>
    </r>
    <r>
      <rPr>
        <sz val="11"/>
        <color indexed="10"/>
        <rFont val="宋体"/>
        <charset val="134"/>
      </rPr>
      <t>中科院分区</t>
    </r>
    <r>
      <rPr>
        <sz val="11"/>
        <color theme="1"/>
        <rFont val="等线"/>
        <charset val="134"/>
        <scheme val="minor"/>
      </rPr>
      <t>情况以及</t>
    </r>
    <r>
      <rPr>
        <sz val="11"/>
        <color indexed="10"/>
        <rFont val="宋体"/>
        <charset val="134"/>
      </rPr>
      <t>作者顺序</t>
    </r>
    <r>
      <rPr>
        <sz val="11"/>
        <color theme="1"/>
        <rFont val="等线"/>
        <charset val="134"/>
        <scheme val="minor"/>
      </rPr>
      <t>、</t>
    </r>
    <r>
      <rPr>
        <sz val="11"/>
        <color indexed="10"/>
        <rFont val="宋体"/>
        <charset val="134"/>
      </rPr>
      <t>论文状态、收录时间（不在学年内不允许在表格中填写）、检索截图，多篇文章注意标号换行，证明材料以论文题命名</t>
    </r>
  </si>
  <si>
    <t>支撑材料中需提供论文封面、被检索截图、作者顺序，证明材料以论文题命名</t>
  </si>
  <si>
    <r>
      <rPr>
        <sz val="11"/>
        <color rgb="FF000000"/>
        <rFont val="宋体"/>
        <charset val="134"/>
      </rPr>
      <t>支撑材料中需提供论文封面、被检索截图、</t>
    </r>
    <r>
      <rPr>
        <sz val="11"/>
        <color indexed="10"/>
        <rFont val="宋体"/>
        <charset val="134"/>
      </rPr>
      <t>会议时间、几作，证明材料以论文题命名</t>
    </r>
  </si>
  <si>
    <t>材料中务必提交证书图片，注明时间</t>
  </si>
  <si>
    <r>
      <rPr>
        <sz val="11"/>
        <color rgb="FF000000"/>
        <rFont val="宋体"/>
        <charset val="134"/>
      </rPr>
      <t>支撑材料中必须提供</t>
    </r>
    <r>
      <rPr>
        <sz val="11"/>
        <color indexed="10"/>
        <rFont val="宋体"/>
        <charset val="134"/>
      </rPr>
      <t>发明人顺序、专利号与专利授权日，多项专利注意标号换行</t>
    </r>
  </si>
  <si>
    <r>
      <rPr>
        <sz val="11"/>
        <color rgb="FF000000"/>
        <rFont val="宋体"/>
        <charset val="134"/>
      </rPr>
      <t>支撑材料中必须包含</t>
    </r>
    <r>
      <rPr>
        <sz val="11"/>
        <color indexed="10"/>
        <rFont val="宋体"/>
        <charset val="134"/>
      </rPr>
      <t>发明人顺序、申请公布号与申请公布日</t>
    </r>
  </si>
  <si>
    <t>在填写此表时，请大家务必仔细阅读科研分细则以及评奖细则中的时间要求，切勿错填多填</t>
  </si>
  <si>
    <t>17353774771</t>
  </si>
  <si>
    <t>200XXX</t>
  </si>
  <si>
    <t>李晓明</t>
  </si>
  <si>
    <t>198XXXX1998</t>
  </si>
  <si>
    <r>
      <rPr>
        <sz val="11"/>
        <color rgb="FF000000"/>
        <rFont val="宋体"/>
        <charset val="134"/>
      </rPr>
      <t>1.论文标题-期刊名-论文状态（如accepted/published等）-时间（与论文状态一致）-几作几区（唯一学生/老师一作/学生一作等各类情况务必说明清楚）</t>
    </r>
    <r>
      <rPr>
        <sz val="11"/>
        <color indexed="10"/>
        <rFont val="宋体"/>
        <charset val="134"/>
      </rPr>
      <t xml:space="preserve">+20*0.5=10（按以上条件根据文件计算）
</t>
    </r>
    <r>
      <rPr>
        <sz val="11"/>
        <color theme="1"/>
        <rFont val="等线"/>
        <charset val="134"/>
        <scheme val="minor"/>
      </rPr>
      <t>2.论文标题-期刊名-论文状态（如accepted/published等）-时间（与论文状态一致）-几作几区（唯一学生/老师一作/学生一作等各类情况务必说明清楚）</t>
    </r>
    <r>
      <rPr>
        <sz val="11"/>
        <color indexed="10"/>
        <rFont val="宋体"/>
        <charset val="134"/>
      </rPr>
      <t>+20*0.5=10（按以上条件根据文件计算）</t>
    </r>
  </si>
  <si>
    <r>
      <rPr>
        <sz val="11"/>
        <color rgb="FF000000"/>
        <rFont val="宋体"/>
        <charset val="134"/>
      </rPr>
      <t>1.论文标题-论文状态（如accepted/published等）-时间（与论文状态一致）-几作（唯一学生/老师一作/学生一作等各类情况务必说明清楚）</t>
    </r>
    <r>
      <rPr>
        <sz val="11"/>
        <color indexed="10"/>
        <rFont val="宋体"/>
        <charset val="134"/>
      </rPr>
      <t>+4*0.4=1.6（按以上条件根据文件计算）</t>
    </r>
  </si>
  <si>
    <r>
      <rPr>
        <sz val="11"/>
        <color rgb="FF000000"/>
        <rFont val="宋体"/>
        <charset val="134"/>
      </rPr>
      <t>1.论文标题-论文状态（如accepted/published等）-时间（与论文状态一致）-几作（唯一学生/老师一作/学生一作等各类情况务必说明清楚）</t>
    </r>
    <r>
      <rPr>
        <sz val="11"/>
        <color indexed="10"/>
        <rFont val="宋体"/>
        <charset val="134"/>
      </rPr>
      <t>+20*0.5=10（按以上条件根据文件计算）</t>
    </r>
  </si>
  <si>
    <r>
      <rPr>
        <sz val="11"/>
        <color rgb="FF000000"/>
        <rFont val="宋体"/>
        <charset val="134"/>
      </rPr>
      <t xml:space="preserve">2020.5 国家数模二等奖 </t>
    </r>
    <r>
      <rPr>
        <sz val="11"/>
        <color indexed="10"/>
        <rFont val="宋体"/>
        <charset val="134"/>
      </rPr>
      <t>+6 有排名注明排名信息</t>
    </r>
  </si>
  <si>
    <r>
      <rPr>
        <sz val="11"/>
        <color rgb="FF000000"/>
        <rFont val="宋体"/>
        <charset val="134"/>
      </rPr>
      <t xml:space="preserve">2020.5 江苏省数模二等奖 </t>
    </r>
    <r>
      <rPr>
        <sz val="11"/>
        <color indexed="10"/>
        <rFont val="宋体"/>
        <charset val="134"/>
      </rPr>
      <t>+4有排名注明排名信息</t>
    </r>
  </si>
  <si>
    <r>
      <rPr>
        <sz val="11"/>
        <color rgb="FF000000"/>
        <rFont val="宋体"/>
        <charset val="134"/>
      </rPr>
      <t>1.专利名称-专利号-授权时间-几作（学生一作/老师一作等情况说明清楚）</t>
    </r>
    <r>
      <rPr>
        <sz val="11"/>
        <color indexed="10"/>
        <rFont val="宋体"/>
        <charset val="134"/>
      </rPr>
      <t>+5*0.4=2</t>
    </r>
  </si>
  <si>
    <r>
      <rPr>
        <sz val="11"/>
        <color rgb="FF000000"/>
        <rFont val="宋体"/>
        <charset val="134"/>
      </rPr>
      <t>1.专利名称-专利号-公布时间-几作（学生一作/老师一作等情况说明清楚）</t>
    </r>
    <r>
      <rPr>
        <sz val="11"/>
        <color indexed="10"/>
        <rFont val="宋体"/>
        <charset val="134"/>
      </rPr>
      <t>+2*0.4=0.8</t>
    </r>
  </si>
  <si>
    <t>13283493320</t>
  </si>
  <si>
    <r>
      <rPr>
        <sz val="11"/>
        <color rgb="FF000000"/>
        <rFont val="宋体"/>
        <charset val="134"/>
      </rPr>
      <t>232党支部宣传委员</t>
    </r>
    <r>
      <rPr>
        <sz val="11"/>
        <color indexed="50"/>
        <rFont val="宋体"/>
        <charset val="134"/>
      </rPr>
      <t>+10</t>
    </r>
  </si>
  <si>
    <t>19822901965</t>
  </si>
  <si>
    <t>18361270153</t>
  </si>
  <si>
    <t>17348697996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</si>
</sst>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b/>
      <sz val="11"/>
      <color indexed="8"/>
      <name val="宋体"/>
      <charset val="134"/>
    </font>
    <font>
      <sz val="11"/>
      <color rgb="FF92D050"/>
      <name val="宋体"/>
      <charset val="134"/>
    </font>
    <font>
      <sz val="11"/>
      <color rgb="FF000000"/>
      <name val="宋体"/>
      <charset val="134"/>
    </font>
    <font>
      <sz val="16"/>
      <color rgb="FF000000"/>
      <name val="宋体"/>
      <charset val="134"/>
    </font>
    <font>
      <sz val="11"/>
      <color rgb="FF00B050"/>
      <name val="宋体"/>
      <charset val="134"/>
    </font>
    <font>
      <sz val="11"/>
      <color indexed="8"/>
      <name val="SimSun"/>
      <charset val="134"/>
    </font>
    <font>
      <sz val="11"/>
      <color rgb="FFFF0000"/>
      <name val="SimSun"/>
      <charset val="134"/>
    </font>
    <font>
      <sz val="11"/>
      <color rgb="FFDD0806"/>
      <name val="宋体"/>
      <charset val="134"/>
    </font>
    <font>
      <sz val="11"/>
      <color rgb="FF00B050"/>
      <name val="SimSun"/>
      <charset val="134"/>
    </font>
    <font>
      <sz val="11"/>
      <color rgb="FF000000"/>
      <name val="SimSun"/>
      <charset val="134"/>
    </font>
    <font>
      <sz val="11"/>
      <color rgb="FF00B050"/>
      <name val="等线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10"/>
      <name val="宋体"/>
      <charset val="134"/>
    </font>
    <font>
      <sz val="11"/>
      <color rgb="FFFF0000"/>
      <name val="宋体"/>
      <charset val="134"/>
    </font>
    <font>
      <sz val="11"/>
      <color indexed="50"/>
      <name val="宋体"/>
      <charset val="134"/>
    </font>
    <font>
      <sz val="11"/>
      <color rgb="FFC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0" fillId="0" borderId="0" xfId="0" applyNumberForma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2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8" fillId="0" borderId="0" xfId="0" applyFont="1">
      <alignment vertical="center"/>
    </xf>
    <xf numFmtId="49" fontId="9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abSelected="1" workbookViewId="0">
      <selection activeCell="S17" sqref="S17"/>
    </sheetView>
  </sheetViews>
  <sheetFormatPr defaultColWidth="9" defaultRowHeight="20" customHeight="1"/>
  <cols>
    <col min="1" max="1" width="9.07079646017699" style="6"/>
    <col min="2" max="2" width="11.1327433628319" customWidth="1"/>
    <col min="5" max="5" width="10.7345132743363" customWidth="1"/>
    <col min="6" max="6" width="11.070796460177" customWidth="1"/>
    <col min="7" max="7" width="13.929203539823" customWidth="1"/>
    <col min="19" max="19" width="30.3362831858407" customWidth="1"/>
  </cols>
  <sheetData>
    <row r="1" s="28" customFormat="1" customHeight="1" spans="1:19">
      <c r="A1" s="32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32" t="s">
        <v>5</v>
      </c>
      <c r="G1" s="32" t="s">
        <v>6</v>
      </c>
      <c r="H1" s="32" t="s">
        <v>7</v>
      </c>
      <c r="I1" s="32" t="s">
        <v>8</v>
      </c>
      <c r="J1" s="32" t="s">
        <v>9</v>
      </c>
      <c r="K1" s="32" t="s">
        <v>10</v>
      </c>
      <c r="L1" s="32" t="s">
        <v>11</v>
      </c>
      <c r="M1" s="32" t="s">
        <v>12</v>
      </c>
      <c r="N1" s="32" t="s">
        <v>13</v>
      </c>
      <c r="O1" s="32" t="s">
        <v>14</v>
      </c>
      <c r="P1" s="32" t="s">
        <v>15</v>
      </c>
      <c r="Q1" s="32" t="s">
        <v>16</v>
      </c>
      <c r="R1" s="32" t="s">
        <v>17</v>
      </c>
      <c r="S1" s="32" t="s">
        <v>18</v>
      </c>
    </row>
    <row r="2" customHeight="1" spans="1:19">
      <c r="A2" s="33">
        <v>1</v>
      </c>
      <c r="B2" s="33" t="s">
        <v>19</v>
      </c>
      <c r="C2" s="33">
        <v>230460</v>
      </c>
      <c r="D2" s="33" t="s">
        <v>20</v>
      </c>
      <c r="E2" s="33" t="s">
        <v>19</v>
      </c>
      <c r="F2" s="33" t="s">
        <v>21</v>
      </c>
      <c r="G2" s="6">
        <v>81.13</v>
      </c>
      <c r="H2" s="34">
        <v>0</v>
      </c>
      <c r="I2" s="14">
        <v>60</v>
      </c>
      <c r="J2" s="29">
        <f t="shared" ref="J2:J18" si="0">G2+H2*0.05+I2</f>
        <v>141.13</v>
      </c>
      <c r="K2" s="11" t="s">
        <v>22</v>
      </c>
      <c r="L2" s="6"/>
      <c r="M2" s="6"/>
      <c r="N2" s="6"/>
      <c r="O2" s="3"/>
      <c r="P2" s="6"/>
      <c r="Q2" s="6"/>
      <c r="R2" s="6"/>
      <c r="S2" s="6" t="s">
        <v>23</v>
      </c>
    </row>
    <row r="3" customHeight="1" spans="1:19">
      <c r="A3" s="33">
        <v>2</v>
      </c>
      <c r="B3" s="33" t="s">
        <v>24</v>
      </c>
      <c r="C3" s="33">
        <v>230419</v>
      </c>
      <c r="D3" s="25" t="s">
        <v>25</v>
      </c>
      <c r="E3" s="33" t="s">
        <v>19</v>
      </c>
      <c r="F3" s="33" t="s">
        <v>21</v>
      </c>
      <c r="G3" s="6">
        <v>79.88</v>
      </c>
      <c r="H3" s="8">
        <v>0</v>
      </c>
      <c r="I3" s="14">
        <v>58</v>
      </c>
      <c r="J3" s="29">
        <f t="shared" si="0"/>
        <v>137.88</v>
      </c>
      <c r="K3" s="29" t="s">
        <v>26</v>
      </c>
      <c r="L3" s="11" t="s">
        <v>27</v>
      </c>
      <c r="M3" s="6"/>
      <c r="N3" s="6"/>
      <c r="O3" s="6"/>
      <c r="P3" s="6"/>
      <c r="Q3" s="6"/>
      <c r="R3" s="6"/>
      <c r="S3" s="6" t="s">
        <v>28</v>
      </c>
    </row>
    <row r="4" customHeight="1" spans="1:19">
      <c r="A4" s="33">
        <v>3</v>
      </c>
      <c r="B4" s="33" t="s">
        <v>19</v>
      </c>
      <c r="C4" s="33">
        <v>230347</v>
      </c>
      <c r="D4" s="33" t="s">
        <v>29</v>
      </c>
      <c r="E4" s="33" t="s">
        <v>19</v>
      </c>
      <c r="F4" s="33" t="s">
        <v>21</v>
      </c>
      <c r="G4" s="6">
        <v>80.21</v>
      </c>
      <c r="H4" s="14">
        <v>0</v>
      </c>
      <c r="I4" s="14">
        <v>55.2</v>
      </c>
      <c r="J4" s="29">
        <f t="shared" si="0"/>
        <v>135.41</v>
      </c>
      <c r="K4" s="11" t="s">
        <v>30</v>
      </c>
      <c r="L4" s="11"/>
      <c r="M4" s="11" t="s">
        <v>31</v>
      </c>
      <c r="N4" s="11" t="s">
        <v>32</v>
      </c>
      <c r="O4" s="11"/>
      <c r="P4" s="11"/>
      <c r="Q4" s="11"/>
      <c r="R4" s="6"/>
      <c r="S4" s="6" t="s">
        <v>23</v>
      </c>
    </row>
    <row r="5" customHeight="1" spans="1:19">
      <c r="A5" s="33">
        <v>4</v>
      </c>
      <c r="B5" s="33" t="s">
        <v>19</v>
      </c>
      <c r="C5" s="33">
        <v>230372</v>
      </c>
      <c r="D5" s="33" t="s">
        <v>33</v>
      </c>
      <c r="E5" s="33" t="s">
        <v>19</v>
      </c>
      <c r="F5" s="33" t="s">
        <v>21</v>
      </c>
      <c r="G5" s="6">
        <v>82.63</v>
      </c>
      <c r="H5" s="8">
        <v>0</v>
      </c>
      <c r="I5" s="14">
        <v>36</v>
      </c>
      <c r="J5" s="29">
        <f t="shared" si="0"/>
        <v>118.63</v>
      </c>
      <c r="K5" s="11" t="s">
        <v>34</v>
      </c>
      <c r="L5" s="11"/>
      <c r="M5" s="11"/>
      <c r="N5" s="11"/>
      <c r="O5" s="11"/>
      <c r="P5" s="11"/>
      <c r="Q5" s="11"/>
      <c r="R5" s="6"/>
      <c r="S5" s="6"/>
    </row>
    <row r="6" customHeight="1" spans="1:19">
      <c r="A6" s="33">
        <v>5</v>
      </c>
      <c r="B6" s="33" t="s">
        <v>19</v>
      </c>
      <c r="C6" s="33">
        <v>210276</v>
      </c>
      <c r="D6" s="25" t="s">
        <v>35</v>
      </c>
      <c r="E6" s="33" t="s">
        <v>19</v>
      </c>
      <c r="F6" s="33" t="s">
        <v>21</v>
      </c>
      <c r="G6" s="6">
        <v>85.42</v>
      </c>
      <c r="H6" s="27">
        <v>33</v>
      </c>
      <c r="I6" s="27">
        <v>24.6</v>
      </c>
      <c r="J6" s="29">
        <f t="shared" si="0"/>
        <v>111.67</v>
      </c>
      <c r="K6" s="29" t="s">
        <v>36</v>
      </c>
      <c r="L6" s="29" t="s">
        <v>37</v>
      </c>
      <c r="M6" s="29" t="s">
        <v>37</v>
      </c>
      <c r="N6" s="29" t="s">
        <v>37</v>
      </c>
      <c r="O6" s="29" t="s">
        <v>38</v>
      </c>
      <c r="P6" s="29" t="s">
        <v>37</v>
      </c>
      <c r="Q6" s="29" t="s">
        <v>37</v>
      </c>
      <c r="R6" s="29" t="s">
        <v>39</v>
      </c>
      <c r="S6" s="6"/>
    </row>
    <row r="7" customHeight="1" spans="1:19">
      <c r="A7" s="33">
        <v>6</v>
      </c>
      <c r="B7" s="33" t="s">
        <v>19</v>
      </c>
      <c r="C7" s="33">
        <v>230376</v>
      </c>
      <c r="D7" s="25" t="s">
        <v>40</v>
      </c>
      <c r="E7" s="33" t="s">
        <v>19</v>
      </c>
      <c r="F7" s="33" t="s">
        <v>21</v>
      </c>
      <c r="G7" s="6">
        <v>83.16</v>
      </c>
      <c r="H7" s="18" t="s">
        <v>41</v>
      </c>
      <c r="I7" s="22">
        <v>26.6</v>
      </c>
      <c r="J7" s="29">
        <f t="shared" si="0"/>
        <v>109.76</v>
      </c>
      <c r="K7" s="36" t="s">
        <v>42</v>
      </c>
      <c r="L7" s="7"/>
      <c r="M7" s="36" t="s">
        <v>43</v>
      </c>
      <c r="N7" s="6"/>
      <c r="O7" s="6"/>
      <c r="P7" s="6"/>
      <c r="Q7" s="6"/>
      <c r="R7" s="6"/>
      <c r="S7" s="6"/>
    </row>
    <row r="8" customHeight="1" spans="1:19">
      <c r="A8" s="33">
        <v>7</v>
      </c>
      <c r="B8" s="33" t="s">
        <v>19</v>
      </c>
      <c r="C8" s="33">
        <v>230360</v>
      </c>
      <c r="D8" s="33" t="s">
        <v>44</v>
      </c>
      <c r="E8" s="33" t="s">
        <v>19</v>
      </c>
      <c r="F8" s="33" t="s">
        <v>21</v>
      </c>
      <c r="G8" s="6">
        <v>81.89</v>
      </c>
      <c r="H8" s="8">
        <v>0</v>
      </c>
      <c r="I8" s="14">
        <v>25</v>
      </c>
      <c r="J8" s="29">
        <f t="shared" si="0"/>
        <v>106.89</v>
      </c>
      <c r="K8" s="11" t="s">
        <v>45</v>
      </c>
      <c r="L8" s="6"/>
      <c r="M8" s="6"/>
      <c r="N8" s="17"/>
      <c r="O8" s="6"/>
      <c r="P8" s="6"/>
      <c r="Q8" s="6"/>
      <c r="R8" s="6"/>
      <c r="S8" s="6"/>
    </row>
    <row r="9" customHeight="1" spans="1:19">
      <c r="A9" s="33">
        <v>8</v>
      </c>
      <c r="B9" s="33" t="s">
        <v>21</v>
      </c>
      <c r="C9" s="33">
        <v>230305</v>
      </c>
      <c r="D9" s="25" t="s">
        <v>46</v>
      </c>
      <c r="E9" s="33" t="s">
        <v>21</v>
      </c>
      <c r="F9" s="33"/>
      <c r="G9" s="6">
        <v>83.05</v>
      </c>
      <c r="H9" s="14">
        <v>23</v>
      </c>
      <c r="I9" s="14">
        <v>16</v>
      </c>
      <c r="J9" s="29">
        <f t="shared" si="0"/>
        <v>100.2</v>
      </c>
      <c r="K9" s="29" t="s">
        <v>47</v>
      </c>
      <c r="L9" s="6"/>
      <c r="M9" s="6"/>
      <c r="N9" s="6"/>
      <c r="O9" s="6"/>
      <c r="P9" s="6"/>
      <c r="Q9" s="6"/>
      <c r="R9" s="29" t="s">
        <v>48</v>
      </c>
      <c r="S9" s="6"/>
    </row>
    <row r="10" customHeight="1" spans="1:19">
      <c r="A10" s="33">
        <v>9</v>
      </c>
      <c r="B10" s="33" t="s">
        <v>19</v>
      </c>
      <c r="C10" s="35">
        <v>230367</v>
      </c>
      <c r="D10" s="35" t="s">
        <v>49</v>
      </c>
      <c r="E10" s="35" t="s">
        <v>19</v>
      </c>
      <c r="F10" s="35" t="s">
        <v>21</v>
      </c>
      <c r="G10" s="3">
        <v>82.37</v>
      </c>
      <c r="H10" s="27">
        <v>10</v>
      </c>
      <c r="I10" s="37">
        <v>7.8</v>
      </c>
      <c r="J10" s="29">
        <f t="shared" si="0"/>
        <v>90.67</v>
      </c>
      <c r="K10" s="11" t="s">
        <v>50</v>
      </c>
      <c r="L10" s="3"/>
      <c r="M10" s="3"/>
      <c r="N10" s="11" t="s">
        <v>51</v>
      </c>
      <c r="O10" s="11" t="s">
        <v>52</v>
      </c>
      <c r="P10" s="11" t="s">
        <v>53</v>
      </c>
      <c r="Q10" s="3"/>
      <c r="R10" s="6"/>
      <c r="S10" s="6"/>
    </row>
    <row r="11" customHeight="1" spans="1:19">
      <c r="A11" s="33">
        <v>10</v>
      </c>
      <c r="B11" s="33" t="s">
        <v>21</v>
      </c>
      <c r="C11" s="33">
        <v>230379</v>
      </c>
      <c r="D11" s="33" t="s">
        <v>54</v>
      </c>
      <c r="E11" s="33" t="s">
        <v>21</v>
      </c>
      <c r="F11" s="33" t="s">
        <v>19</v>
      </c>
      <c r="G11" s="6">
        <v>83.32</v>
      </c>
      <c r="H11" s="14">
        <v>23</v>
      </c>
      <c r="I11" s="14">
        <v>6</v>
      </c>
      <c r="J11" s="29">
        <f t="shared" si="0"/>
        <v>90.47</v>
      </c>
      <c r="K11" s="6"/>
      <c r="L11" s="6"/>
      <c r="M11" s="6"/>
      <c r="N11" s="29" t="s">
        <v>55</v>
      </c>
      <c r="O11" s="6"/>
      <c r="P11" s="6"/>
      <c r="Q11" s="6"/>
      <c r="R11" s="25" t="s">
        <v>56</v>
      </c>
      <c r="S11" s="6"/>
    </row>
    <row r="12" customHeight="1" spans="1:19">
      <c r="A12" s="33">
        <v>11</v>
      </c>
      <c r="B12" s="33" t="s">
        <v>24</v>
      </c>
      <c r="C12" s="33">
        <v>230366</v>
      </c>
      <c r="D12" s="33" t="s">
        <v>57</v>
      </c>
      <c r="E12" s="33" t="s">
        <v>19</v>
      </c>
      <c r="F12" s="33" t="s">
        <v>21</v>
      </c>
      <c r="G12" s="6">
        <v>80.05</v>
      </c>
      <c r="H12" s="14">
        <v>23</v>
      </c>
      <c r="I12" s="14">
        <v>8.4</v>
      </c>
      <c r="J12" s="29">
        <f t="shared" si="0"/>
        <v>89.6</v>
      </c>
      <c r="K12" s="6"/>
      <c r="L12" s="6"/>
      <c r="M12" s="11" t="s">
        <v>58</v>
      </c>
      <c r="N12" s="11" t="s">
        <v>59</v>
      </c>
      <c r="O12" s="6"/>
      <c r="P12" s="6"/>
      <c r="Q12" s="6"/>
      <c r="R12" s="38" t="s">
        <v>60</v>
      </c>
      <c r="S12" s="6" t="s">
        <v>28</v>
      </c>
    </row>
    <row r="13" customHeight="1" spans="1:19">
      <c r="A13" s="33">
        <v>12</v>
      </c>
      <c r="B13" s="33" t="s">
        <v>21</v>
      </c>
      <c r="C13" s="33">
        <v>230354</v>
      </c>
      <c r="D13" s="33" t="s">
        <v>61</v>
      </c>
      <c r="E13" s="33" t="s">
        <v>19</v>
      </c>
      <c r="F13" s="33" t="s">
        <v>21</v>
      </c>
      <c r="G13" s="6">
        <v>85.05</v>
      </c>
      <c r="H13" s="8">
        <v>0</v>
      </c>
      <c r="I13" s="14">
        <v>4</v>
      </c>
      <c r="J13" s="29">
        <f t="shared" si="0"/>
        <v>89.05</v>
      </c>
      <c r="K13" s="11"/>
      <c r="L13" s="11"/>
      <c r="M13" s="11"/>
      <c r="N13" s="11" t="s">
        <v>62</v>
      </c>
      <c r="O13" s="11"/>
      <c r="P13" s="11"/>
      <c r="Q13" s="11"/>
      <c r="R13" s="6"/>
      <c r="S13" s="6"/>
    </row>
    <row r="14" customHeight="1" spans="1:19">
      <c r="A14" s="33">
        <v>13</v>
      </c>
      <c r="B14" s="33" t="s">
        <v>24</v>
      </c>
      <c r="C14" s="33">
        <v>230322</v>
      </c>
      <c r="D14" s="33" t="s">
        <v>63</v>
      </c>
      <c r="E14" s="33" t="s">
        <v>19</v>
      </c>
      <c r="F14" s="33" t="s">
        <v>21</v>
      </c>
      <c r="G14" s="6">
        <v>86.58</v>
      </c>
      <c r="H14" s="8">
        <v>0</v>
      </c>
      <c r="I14" s="8">
        <v>0</v>
      </c>
      <c r="J14" s="29">
        <f t="shared" si="0"/>
        <v>86.58</v>
      </c>
      <c r="K14" s="6"/>
      <c r="L14" s="6"/>
      <c r="M14" s="6"/>
      <c r="N14" s="6"/>
      <c r="O14" s="6"/>
      <c r="P14" s="6"/>
      <c r="Q14" s="6"/>
      <c r="R14" s="6"/>
      <c r="S14" s="6"/>
    </row>
    <row r="15" customHeight="1" spans="1:19">
      <c r="A15" s="33">
        <v>14</v>
      </c>
      <c r="B15" s="33" t="s">
        <v>24</v>
      </c>
      <c r="C15" s="33">
        <v>230306</v>
      </c>
      <c r="D15" s="25" t="s">
        <v>64</v>
      </c>
      <c r="E15" s="25" t="s">
        <v>19</v>
      </c>
      <c r="F15" s="25" t="s">
        <v>21</v>
      </c>
      <c r="G15" s="6">
        <v>84.58</v>
      </c>
      <c r="H15" s="6">
        <v>0</v>
      </c>
      <c r="I15" s="14">
        <v>1.6</v>
      </c>
      <c r="J15" s="29">
        <f t="shared" si="0"/>
        <v>86.18</v>
      </c>
      <c r="K15" s="6"/>
      <c r="L15" s="6"/>
      <c r="M15" s="6"/>
      <c r="N15" s="6"/>
      <c r="O15" s="6"/>
      <c r="P15" s="6"/>
      <c r="Q15" s="29" t="s">
        <v>65</v>
      </c>
      <c r="R15" s="6"/>
      <c r="S15" s="6"/>
    </row>
    <row r="16" customHeight="1" spans="1:18">
      <c r="A16" s="33">
        <v>15</v>
      </c>
      <c r="B16" s="33" t="s">
        <v>24</v>
      </c>
      <c r="C16" s="33">
        <v>234916</v>
      </c>
      <c r="D16" s="33" t="s">
        <v>66</v>
      </c>
      <c r="E16" s="33" t="s">
        <v>19</v>
      </c>
      <c r="F16" s="33" t="s">
        <v>21</v>
      </c>
      <c r="G16" s="6">
        <v>83.28</v>
      </c>
      <c r="H16" s="8">
        <v>17</v>
      </c>
      <c r="I16" s="6">
        <v>0</v>
      </c>
      <c r="J16" s="29">
        <f t="shared" si="0"/>
        <v>84.13</v>
      </c>
      <c r="K16" s="6"/>
      <c r="L16" s="6"/>
      <c r="M16" s="6"/>
      <c r="N16" s="6"/>
      <c r="O16" s="6"/>
      <c r="P16" s="6"/>
      <c r="Q16" s="6"/>
      <c r="R16" s="3" t="s">
        <v>67</v>
      </c>
    </row>
    <row r="17" customHeight="1" spans="1:18">
      <c r="A17" s="33">
        <v>16</v>
      </c>
      <c r="B17" s="33" t="s">
        <v>24</v>
      </c>
      <c r="C17" s="33">
        <v>234895</v>
      </c>
      <c r="D17" s="33" t="s">
        <v>68</v>
      </c>
      <c r="E17" s="33" t="s">
        <v>19</v>
      </c>
      <c r="F17" s="33" t="s">
        <v>21</v>
      </c>
      <c r="G17" s="6">
        <v>83.8</v>
      </c>
      <c r="H17" s="8">
        <v>3</v>
      </c>
      <c r="I17" s="6">
        <v>0</v>
      </c>
      <c r="J17" s="29">
        <f t="shared" si="0"/>
        <v>83.95</v>
      </c>
      <c r="K17" s="6"/>
      <c r="L17" s="6"/>
      <c r="M17" s="6"/>
      <c r="N17" s="6"/>
      <c r="O17" s="6"/>
      <c r="P17" s="6"/>
      <c r="Q17" s="6"/>
      <c r="R17" s="11" t="s">
        <v>69</v>
      </c>
    </row>
    <row r="18" customHeight="1" spans="1:18">
      <c r="A18" s="33">
        <v>17</v>
      </c>
      <c r="B18" s="33" t="s">
        <v>24</v>
      </c>
      <c r="C18" s="33">
        <v>234898</v>
      </c>
      <c r="D18" s="33" t="s">
        <v>70</v>
      </c>
      <c r="E18" s="33" t="s">
        <v>21</v>
      </c>
      <c r="F18" s="33" t="s">
        <v>19</v>
      </c>
      <c r="G18" s="6">
        <v>81.4</v>
      </c>
      <c r="H18" s="8">
        <v>11</v>
      </c>
      <c r="I18" s="6">
        <v>0</v>
      </c>
      <c r="J18" s="29">
        <f t="shared" si="0"/>
        <v>81.95</v>
      </c>
      <c r="K18" s="6"/>
      <c r="L18" s="6"/>
      <c r="M18" s="6"/>
      <c r="N18" s="6"/>
      <c r="O18" s="6"/>
      <c r="P18" s="6"/>
      <c r="Q18" s="6"/>
      <c r="R18" s="3" t="s">
        <v>71</v>
      </c>
    </row>
    <row r="19" customHeight="1" spans="2:10">
      <c r="B19" s="33" t="s">
        <v>72</v>
      </c>
      <c r="C19" s="33"/>
      <c r="D19" s="33"/>
      <c r="E19" s="33"/>
      <c r="F19" s="33"/>
      <c r="G19" s="33"/>
      <c r="H19" s="33"/>
      <c r="I19" s="33"/>
      <c r="J19" s="33"/>
    </row>
  </sheetData>
  <sortState ref="A2:S18">
    <sortCondition ref="J1:J18" descending="1"/>
  </sortState>
  <mergeCells count="1">
    <mergeCell ref="B19:J19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workbookViewId="0">
      <selection activeCell="B4" sqref="B4:R8"/>
    </sheetView>
  </sheetViews>
  <sheetFormatPr defaultColWidth="9" defaultRowHeight="13.85" outlineLevelRow="7"/>
  <cols>
    <col min="11" max="11" width="52.6637168141593" customWidth="1"/>
  </cols>
  <sheetData>
    <row r="1" ht="81" spans="1:18">
      <c r="A1" s="1" t="s">
        <v>0</v>
      </c>
      <c r="B1" s="1" t="s">
        <v>2</v>
      </c>
      <c r="C1" s="1" t="s">
        <v>3</v>
      </c>
      <c r="D1" s="1" t="s">
        <v>73</v>
      </c>
      <c r="E1" s="1" t="s">
        <v>5</v>
      </c>
      <c r="F1" s="1" t="s">
        <v>6</v>
      </c>
      <c r="G1" s="1" t="s">
        <v>74</v>
      </c>
      <c r="H1" s="1" t="s">
        <v>7</v>
      </c>
      <c r="I1" s="1" t="s">
        <v>8</v>
      </c>
      <c r="J1" s="1" t="s">
        <v>18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ht="135" spans="1:18">
      <c r="A2" s="3" t="s">
        <v>75</v>
      </c>
      <c r="B2" s="4"/>
      <c r="C2" s="4"/>
      <c r="D2" s="4"/>
      <c r="E2" s="4"/>
      <c r="F2" s="4"/>
      <c r="G2" s="4"/>
      <c r="H2" s="4"/>
      <c r="I2" s="4"/>
      <c r="J2" s="4"/>
      <c r="K2" s="9" t="s">
        <v>76</v>
      </c>
      <c r="L2" s="4" t="s">
        <v>77</v>
      </c>
      <c r="M2" s="9" t="s">
        <v>78</v>
      </c>
      <c r="N2" s="4" t="s">
        <v>79</v>
      </c>
      <c r="O2" s="4" t="s">
        <v>79</v>
      </c>
      <c r="P2" s="9" t="s">
        <v>80</v>
      </c>
      <c r="Q2" s="9" t="s">
        <v>81</v>
      </c>
      <c r="R2" s="4"/>
    </row>
    <row r="3" ht="20.25" spans="1:18">
      <c r="A3" s="3"/>
      <c r="B3" s="4"/>
      <c r="C3" s="4"/>
      <c r="D3" s="4"/>
      <c r="E3" s="4"/>
      <c r="F3" s="4"/>
      <c r="G3" s="4"/>
      <c r="H3" s="4"/>
      <c r="I3" s="4"/>
      <c r="J3" s="4"/>
      <c r="K3" s="10" t="s">
        <v>82</v>
      </c>
      <c r="L3" s="3"/>
      <c r="M3" s="3"/>
      <c r="N3" s="4"/>
      <c r="O3" s="4"/>
      <c r="P3" s="4"/>
      <c r="Q3" s="4"/>
      <c r="R3" s="4"/>
    </row>
    <row r="4" ht="138" spans="1:18">
      <c r="A4" s="6">
        <v>1</v>
      </c>
      <c r="B4" s="6">
        <v>210276</v>
      </c>
      <c r="C4" s="25" t="s">
        <v>35</v>
      </c>
      <c r="D4" s="6" t="s">
        <v>19</v>
      </c>
      <c r="E4" s="6" t="s">
        <v>21</v>
      </c>
      <c r="F4" s="6">
        <v>85.42</v>
      </c>
      <c r="G4" s="26" t="s">
        <v>83</v>
      </c>
      <c r="H4" s="27">
        <v>33</v>
      </c>
      <c r="I4" s="27">
        <v>24.6</v>
      </c>
      <c r="J4" s="29" t="s">
        <v>37</v>
      </c>
      <c r="K4" s="29" t="s">
        <v>36</v>
      </c>
      <c r="L4" s="29" t="s">
        <v>37</v>
      </c>
      <c r="M4" s="29" t="s">
        <v>37</v>
      </c>
      <c r="N4" s="29" t="s">
        <v>37</v>
      </c>
      <c r="O4" s="29" t="s">
        <v>38</v>
      </c>
      <c r="P4" s="29" t="s">
        <v>37</v>
      </c>
      <c r="Q4" s="29" t="s">
        <v>37</v>
      </c>
      <c r="R4" s="29" t="s">
        <v>39</v>
      </c>
    </row>
    <row r="5" ht="67.5" spans="1:18">
      <c r="A5" s="6">
        <v>2</v>
      </c>
      <c r="B5" s="6">
        <v>230305</v>
      </c>
      <c r="C5" s="25" t="s">
        <v>46</v>
      </c>
      <c r="D5" s="6" t="s">
        <v>21</v>
      </c>
      <c r="E5" s="6"/>
      <c r="F5" s="6">
        <v>83.05</v>
      </c>
      <c r="G5" s="26">
        <v>15298359867</v>
      </c>
      <c r="H5" s="14">
        <v>23</v>
      </c>
      <c r="I5" s="14">
        <v>16</v>
      </c>
      <c r="J5" s="6"/>
      <c r="K5" s="29" t="s">
        <v>47</v>
      </c>
      <c r="L5" s="6"/>
      <c r="M5" s="6"/>
      <c r="N5" s="6"/>
      <c r="O5" s="6"/>
      <c r="P5" s="6"/>
      <c r="Q5" s="6"/>
      <c r="R5" s="29" t="s">
        <v>48</v>
      </c>
    </row>
    <row r="6" ht="179.25" spans="1:12">
      <c r="A6" s="6">
        <v>3</v>
      </c>
      <c r="B6">
        <v>230419</v>
      </c>
      <c r="C6" s="28" t="s">
        <v>25</v>
      </c>
      <c r="D6" t="s">
        <v>19</v>
      </c>
      <c r="E6" t="s">
        <v>21</v>
      </c>
      <c r="F6">
        <v>79.88</v>
      </c>
      <c r="G6" s="26">
        <v>13755767588</v>
      </c>
      <c r="H6" s="19">
        <v>0</v>
      </c>
      <c r="I6" s="13">
        <v>58</v>
      </c>
      <c r="K6" s="30" t="s">
        <v>26</v>
      </c>
      <c r="L6" s="9" t="s">
        <v>27</v>
      </c>
    </row>
    <row r="7" ht="54" spans="1:18">
      <c r="A7" s="6">
        <v>4</v>
      </c>
      <c r="B7">
        <v>230379</v>
      </c>
      <c r="C7" t="s">
        <v>54</v>
      </c>
      <c r="D7" t="s">
        <v>21</v>
      </c>
      <c r="E7" t="s">
        <v>19</v>
      </c>
      <c r="F7">
        <v>83.32</v>
      </c>
      <c r="G7">
        <v>13382327618</v>
      </c>
      <c r="H7" s="13">
        <v>23</v>
      </c>
      <c r="I7" s="13">
        <v>6</v>
      </c>
      <c r="N7" s="30" t="s">
        <v>55</v>
      </c>
      <c r="R7" s="28" t="s">
        <v>56</v>
      </c>
    </row>
    <row r="8" ht="229.5" spans="1:17">
      <c r="A8" s="6">
        <v>5</v>
      </c>
      <c r="B8">
        <v>230306</v>
      </c>
      <c r="C8" s="28" t="s">
        <v>64</v>
      </c>
      <c r="D8" s="28" t="s">
        <v>19</v>
      </c>
      <c r="E8" s="28" t="s">
        <v>21</v>
      </c>
      <c r="F8" s="6">
        <v>84.58</v>
      </c>
      <c r="G8" s="25">
        <v>13798576169</v>
      </c>
      <c r="H8" s="6">
        <v>0</v>
      </c>
      <c r="I8" s="14">
        <v>1.6</v>
      </c>
      <c r="Q8" s="31" t="s">
        <v>65</v>
      </c>
    </row>
  </sheetData>
  <mergeCells count="2">
    <mergeCell ref="K3:M3"/>
    <mergeCell ref="A2:A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zoomScale="85" zoomScaleNormal="85" topLeftCell="A6" workbookViewId="0">
      <selection activeCell="B8" sqref="B5:Q8"/>
    </sheetView>
  </sheetViews>
  <sheetFormatPr defaultColWidth="9" defaultRowHeight="13.85" outlineLevelRow="7"/>
  <cols>
    <col min="11" max="11" width="63" customWidth="1"/>
  </cols>
  <sheetData>
    <row r="1" ht="81" spans="1:18">
      <c r="A1" s="1" t="s">
        <v>0</v>
      </c>
      <c r="B1" s="1" t="s">
        <v>2</v>
      </c>
      <c r="C1" s="1" t="s">
        <v>3</v>
      </c>
      <c r="D1" s="1" t="s">
        <v>73</v>
      </c>
      <c r="E1" s="1" t="s">
        <v>5</v>
      </c>
      <c r="F1" s="1" t="s">
        <v>6</v>
      </c>
      <c r="G1" s="1" t="s">
        <v>74</v>
      </c>
      <c r="H1" s="1" t="s">
        <v>7</v>
      </c>
      <c r="I1" s="1" t="s">
        <v>8</v>
      </c>
      <c r="J1" s="1" t="s">
        <v>18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ht="135" spans="1:18">
      <c r="A2" s="3" t="s">
        <v>75</v>
      </c>
      <c r="B2" s="4"/>
      <c r="C2" s="4"/>
      <c r="D2" s="4"/>
      <c r="E2" s="4"/>
      <c r="F2" s="4"/>
      <c r="G2" s="4"/>
      <c r="H2" s="4"/>
      <c r="I2" s="4"/>
      <c r="J2" s="4"/>
      <c r="K2" s="9" t="s">
        <v>76</v>
      </c>
      <c r="L2" s="4" t="s">
        <v>77</v>
      </c>
      <c r="M2" s="9" t="s">
        <v>78</v>
      </c>
      <c r="N2" s="4" t="s">
        <v>79</v>
      </c>
      <c r="O2" s="4" t="s">
        <v>79</v>
      </c>
      <c r="P2" s="9" t="s">
        <v>80</v>
      </c>
      <c r="Q2" s="9" t="s">
        <v>81</v>
      </c>
      <c r="R2" s="4"/>
    </row>
    <row r="3" ht="20.25" spans="1:18">
      <c r="A3" s="3"/>
      <c r="B3" s="4"/>
      <c r="C3" s="4"/>
      <c r="D3" s="4"/>
      <c r="E3" s="4"/>
      <c r="F3" s="4"/>
      <c r="G3" s="4"/>
      <c r="H3" s="4"/>
      <c r="I3" s="4"/>
      <c r="J3" s="4"/>
      <c r="K3" s="10" t="s">
        <v>82</v>
      </c>
      <c r="L3" s="3"/>
      <c r="M3" s="3"/>
      <c r="N3" s="4"/>
      <c r="O3" s="4"/>
      <c r="P3" s="4"/>
      <c r="Q3" s="4"/>
      <c r="R3" s="4"/>
    </row>
    <row r="4" ht="297" spans="1:18">
      <c r="A4" s="6">
        <v>1</v>
      </c>
      <c r="B4" s="6" t="s">
        <v>84</v>
      </c>
      <c r="C4" s="6" t="s">
        <v>85</v>
      </c>
      <c r="D4" s="6" t="s">
        <v>19</v>
      </c>
      <c r="E4" s="6" t="s">
        <v>21</v>
      </c>
      <c r="F4" s="6">
        <v>82</v>
      </c>
      <c r="G4" s="6" t="s">
        <v>86</v>
      </c>
      <c r="H4" s="6">
        <v>35</v>
      </c>
      <c r="I4" s="6">
        <f>4+20</f>
        <v>24</v>
      </c>
      <c r="J4" s="6"/>
      <c r="K4" s="11" t="s">
        <v>87</v>
      </c>
      <c r="L4" s="11" t="s">
        <v>88</v>
      </c>
      <c r="M4" s="11" t="s">
        <v>89</v>
      </c>
      <c r="N4" s="9" t="s">
        <v>90</v>
      </c>
      <c r="O4" s="9" t="s">
        <v>91</v>
      </c>
      <c r="P4" s="11" t="s">
        <v>92</v>
      </c>
      <c r="Q4" s="11" t="s">
        <v>93</v>
      </c>
      <c r="R4" s="6"/>
    </row>
    <row r="5" ht="283.5" spans="1:13">
      <c r="A5">
        <v>2</v>
      </c>
      <c r="B5" s="6">
        <v>230376</v>
      </c>
      <c r="C5" s="16" t="s">
        <v>40</v>
      </c>
      <c r="D5" t="s">
        <v>19</v>
      </c>
      <c r="E5" s="6" t="s">
        <v>21</v>
      </c>
      <c r="F5" s="6">
        <v>83.16</v>
      </c>
      <c r="G5" s="17" t="s">
        <v>94</v>
      </c>
      <c r="H5" s="18" t="s">
        <v>41</v>
      </c>
      <c r="I5" s="22">
        <v>26.6</v>
      </c>
      <c r="K5" s="23" t="s">
        <v>42</v>
      </c>
      <c r="L5" s="12"/>
      <c r="M5" s="23" t="s">
        <v>43</v>
      </c>
    </row>
    <row r="6" ht="54" spans="1:14">
      <c r="A6">
        <v>3</v>
      </c>
      <c r="B6">
        <v>230360</v>
      </c>
      <c r="C6" t="s">
        <v>44</v>
      </c>
      <c r="D6" t="s">
        <v>19</v>
      </c>
      <c r="E6" t="s">
        <v>21</v>
      </c>
      <c r="F6">
        <v>81.89</v>
      </c>
      <c r="G6">
        <v>15779718130</v>
      </c>
      <c r="H6" s="19">
        <v>0</v>
      </c>
      <c r="I6" s="13">
        <v>25</v>
      </c>
      <c r="K6" s="9" t="s">
        <v>45</v>
      </c>
      <c r="N6" s="5"/>
    </row>
    <row r="7" ht="148.5" spans="1:18">
      <c r="A7">
        <v>4</v>
      </c>
      <c r="B7" s="4">
        <v>230367</v>
      </c>
      <c r="C7" s="4" t="s">
        <v>49</v>
      </c>
      <c r="D7" s="3" t="s">
        <v>19</v>
      </c>
      <c r="E7" s="4" t="s">
        <v>21</v>
      </c>
      <c r="F7" s="4">
        <v>82.37</v>
      </c>
      <c r="G7" s="4">
        <v>18030937233</v>
      </c>
      <c r="H7" s="20">
        <v>10</v>
      </c>
      <c r="I7" s="24">
        <v>7.8</v>
      </c>
      <c r="J7" s="4"/>
      <c r="K7" s="9" t="s">
        <v>50</v>
      </c>
      <c r="L7" s="4"/>
      <c r="M7" s="4"/>
      <c r="N7" s="9" t="s">
        <v>51</v>
      </c>
      <c r="O7" s="9" t="s">
        <v>52</v>
      </c>
      <c r="P7" s="9" t="s">
        <v>53</v>
      </c>
      <c r="Q7" s="4"/>
      <c r="R7" s="9" t="s">
        <v>95</v>
      </c>
    </row>
    <row r="8" ht="121.5" spans="1:15">
      <c r="A8">
        <v>5</v>
      </c>
      <c r="B8">
        <v>230460</v>
      </c>
      <c r="C8" t="s">
        <v>20</v>
      </c>
      <c r="D8" s="6" t="s">
        <v>19</v>
      </c>
      <c r="E8" s="6" t="s">
        <v>21</v>
      </c>
      <c r="F8" s="6">
        <v>81.13</v>
      </c>
      <c r="G8" s="12" t="s">
        <v>96</v>
      </c>
      <c r="H8" s="21">
        <v>0</v>
      </c>
      <c r="I8" s="13">
        <v>60</v>
      </c>
      <c r="K8" s="9" t="s">
        <v>22</v>
      </c>
      <c r="O8" s="4"/>
    </row>
  </sheetData>
  <mergeCells count="2">
    <mergeCell ref="K3:M3"/>
    <mergeCell ref="A2:A3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topLeftCell="E1" workbookViewId="0">
      <selection activeCell="B6" sqref="B2:R6"/>
    </sheetView>
  </sheetViews>
  <sheetFormatPr defaultColWidth="9" defaultRowHeight="13.85" outlineLevelRow="5"/>
  <cols>
    <col min="11" max="11" width="33.3362831858407" customWidth="1"/>
    <col min="13" max="13" width="58.2654867256637" customWidth="1"/>
    <col min="14" max="14" width="19.6637168141593" customWidth="1"/>
  </cols>
  <sheetData>
    <row r="1" ht="81" spans="1:18">
      <c r="A1" s="1" t="s">
        <v>0</v>
      </c>
      <c r="B1" s="1" t="s">
        <v>2</v>
      </c>
      <c r="C1" s="1" t="s">
        <v>3</v>
      </c>
      <c r="D1" s="1" t="s">
        <v>73</v>
      </c>
      <c r="E1" s="1" t="s">
        <v>5</v>
      </c>
      <c r="F1" s="1" t="s">
        <v>6</v>
      </c>
      <c r="G1" s="1" t="s">
        <v>74</v>
      </c>
      <c r="H1" s="1" t="s">
        <v>7</v>
      </c>
      <c r="I1" s="1" t="s">
        <v>8</v>
      </c>
      <c r="J1" s="1" t="s">
        <v>18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ht="81" spans="2:18">
      <c r="B2">
        <v>230366</v>
      </c>
      <c r="C2" t="s">
        <v>57</v>
      </c>
      <c r="D2" s="6" t="s">
        <v>19</v>
      </c>
      <c r="E2" s="6" t="s">
        <v>21</v>
      </c>
      <c r="F2">
        <v>80.05</v>
      </c>
      <c r="G2" s="12">
        <v>15316312369</v>
      </c>
      <c r="H2" s="13">
        <v>23</v>
      </c>
      <c r="I2" s="13">
        <v>8.4</v>
      </c>
      <c r="M2" s="9" t="s">
        <v>58</v>
      </c>
      <c r="N2" s="9" t="s">
        <v>59</v>
      </c>
      <c r="R2" s="15" t="s">
        <v>60</v>
      </c>
    </row>
    <row r="3" ht="175.5" spans="1:18">
      <c r="A3" s="6"/>
      <c r="B3" s="6">
        <v>230372</v>
      </c>
      <c r="C3" s="6" t="s">
        <v>33</v>
      </c>
      <c r="D3" s="6" t="s">
        <v>19</v>
      </c>
      <c r="E3" s="6" t="s">
        <v>21</v>
      </c>
      <c r="F3" s="6">
        <v>82.63</v>
      </c>
      <c r="G3" s="6">
        <v>15903655659</v>
      </c>
      <c r="H3" s="8">
        <v>0</v>
      </c>
      <c r="I3" s="14">
        <v>36</v>
      </c>
      <c r="J3" s="6"/>
      <c r="K3" s="11" t="s">
        <v>34</v>
      </c>
      <c r="L3" s="11"/>
      <c r="M3" s="11"/>
      <c r="N3" s="9"/>
      <c r="O3" s="9"/>
      <c r="P3" s="11"/>
      <c r="Q3" s="11"/>
      <c r="R3" s="6"/>
    </row>
    <row r="4" spans="1:18">
      <c r="A4" s="6"/>
      <c r="B4" s="6">
        <v>230322</v>
      </c>
      <c r="C4" s="6" t="s">
        <v>63</v>
      </c>
      <c r="D4" s="6" t="s">
        <v>19</v>
      </c>
      <c r="E4" s="6" t="s">
        <v>21</v>
      </c>
      <c r="F4" s="6">
        <v>86.58</v>
      </c>
      <c r="G4" s="6">
        <v>19856904105</v>
      </c>
      <c r="H4" s="8">
        <v>0</v>
      </c>
      <c r="I4" s="8">
        <v>0</v>
      </c>
      <c r="J4" s="6"/>
      <c r="K4" s="6"/>
      <c r="L4" s="6"/>
      <c r="M4" s="6"/>
      <c r="N4" s="6"/>
      <c r="O4" s="6"/>
      <c r="P4" s="6"/>
      <c r="Q4" s="6"/>
      <c r="R4" s="6"/>
    </row>
    <row r="5" ht="189" spans="1:18">
      <c r="A5" s="6"/>
      <c r="B5" s="6">
        <v>230347</v>
      </c>
      <c r="C5" s="6" t="s">
        <v>29</v>
      </c>
      <c r="D5" s="6" t="s">
        <v>19</v>
      </c>
      <c r="E5" s="6" t="s">
        <v>21</v>
      </c>
      <c r="F5" s="6">
        <v>80.24</v>
      </c>
      <c r="G5" s="7" t="s">
        <v>97</v>
      </c>
      <c r="H5" s="14">
        <v>0</v>
      </c>
      <c r="I5" s="14">
        <v>55.2</v>
      </c>
      <c r="J5" s="6"/>
      <c r="K5" s="9" t="s">
        <v>30</v>
      </c>
      <c r="L5" s="11"/>
      <c r="M5" s="9" t="s">
        <v>31</v>
      </c>
      <c r="N5" s="9" t="s">
        <v>32</v>
      </c>
      <c r="O5" s="9"/>
      <c r="P5" s="11"/>
      <c r="Q5" s="11"/>
      <c r="R5" s="6"/>
    </row>
    <row r="6" ht="27" spans="1:18">
      <c r="A6" s="6"/>
      <c r="B6" s="6">
        <v>230354</v>
      </c>
      <c r="C6" s="6" t="s">
        <v>61</v>
      </c>
      <c r="D6" s="6" t="s">
        <v>19</v>
      </c>
      <c r="E6" s="6" t="s">
        <v>21</v>
      </c>
      <c r="F6" s="6">
        <v>85.05</v>
      </c>
      <c r="G6" s="6">
        <v>13806876529</v>
      </c>
      <c r="H6" s="8">
        <v>0</v>
      </c>
      <c r="I6" s="14">
        <v>4</v>
      </c>
      <c r="J6" s="6"/>
      <c r="K6" s="11"/>
      <c r="L6" s="11"/>
      <c r="M6" s="11"/>
      <c r="N6" s="9" t="s">
        <v>62</v>
      </c>
      <c r="O6" s="9"/>
      <c r="P6" s="11"/>
      <c r="Q6" s="11"/>
      <c r="R6" s="6"/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zoomScale="93" zoomScaleNormal="93" topLeftCell="A2" workbookViewId="0">
      <selection activeCell="B4" sqref="B4:J6"/>
    </sheetView>
  </sheetViews>
  <sheetFormatPr defaultColWidth="9" defaultRowHeight="13.85" outlineLevelRow="5"/>
  <cols>
    <col min="1" max="2" width="8.73451327433628" customWidth="1"/>
    <col min="6" max="6" width="8.73451327433628" customWidth="1"/>
    <col min="7" max="7" width="12.3362831858407" customWidth="1"/>
    <col min="8" max="9" width="8.73451327433628" customWidth="1"/>
    <col min="10" max="10" width="109" customWidth="1"/>
  </cols>
  <sheetData>
    <row r="1" ht="81" spans="1:18">
      <c r="A1" s="1" t="s">
        <v>0</v>
      </c>
      <c r="B1" s="1" t="s">
        <v>2</v>
      </c>
      <c r="C1" s="1" t="s">
        <v>3</v>
      </c>
      <c r="D1" s="1" t="s">
        <v>73</v>
      </c>
      <c r="E1" s="1" t="s">
        <v>5</v>
      </c>
      <c r="F1" s="1" t="s">
        <v>6</v>
      </c>
      <c r="G1" s="2" t="s">
        <v>74</v>
      </c>
      <c r="H1" s="1" t="s">
        <v>7</v>
      </c>
      <c r="I1" s="1" t="s">
        <v>8</v>
      </c>
      <c r="J1" s="1" t="s">
        <v>18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ht="297.75" spans="1:18">
      <c r="A2" s="3" t="s">
        <v>75</v>
      </c>
      <c r="B2" s="4"/>
      <c r="C2" s="4"/>
      <c r="D2" s="4"/>
      <c r="E2" s="4"/>
      <c r="F2" s="4"/>
      <c r="G2" s="5"/>
      <c r="H2" s="4"/>
      <c r="I2" s="4"/>
      <c r="J2" s="4"/>
      <c r="K2" s="9" t="s">
        <v>76</v>
      </c>
      <c r="L2" s="4" t="s">
        <v>77</v>
      </c>
      <c r="M2" s="9" t="s">
        <v>78</v>
      </c>
      <c r="N2" s="4" t="s">
        <v>79</v>
      </c>
      <c r="O2" s="4" t="s">
        <v>79</v>
      </c>
      <c r="P2" s="9" t="s">
        <v>80</v>
      </c>
      <c r="Q2" s="9" t="s">
        <v>81</v>
      </c>
      <c r="R2" s="4"/>
    </row>
    <row r="3" ht="20.25" spans="1:18">
      <c r="A3" s="3"/>
      <c r="B3" s="4"/>
      <c r="C3" s="4"/>
      <c r="D3" s="4"/>
      <c r="E3" s="4"/>
      <c r="F3" s="4"/>
      <c r="G3" s="5"/>
      <c r="H3" s="4"/>
      <c r="I3" s="4"/>
      <c r="J3" s="4"/>
      <c r="K3" s="10" t="s">
        <v>82</v>
      </c>
      <c r="L3" s="3"/>
      <c r="M3" s="3"/>
      <c r="N3" s="4"/>
      <c r="O3" s="4"/>
      <c r="P3" s="4"/>
      <c r="Q3" s="4"/>
      <c r="R3" s="4"/>
    </row>
    <row r="4" spans="1:18">
      <c r="A4" s="6">
        <v>1</v>
      </c>
      <c r="B4" s="6">
        <v>234895</v>
      </c>
      <c r="C4" s="6" t="s">
        <v>68</v>
      </c>
      <c r="D4" s="6" t="s">
        <v>19</v>
      </c>
      <c r="E4" s="6" t="s">
        <v>21</v>
      </c>
      <c r="F4" s="6">
        <v>83.8</v>
      </c>
      <c r="G4" s="7" t="s">
        <v>98</v>
      </c>
      <c r="H4" s="8">
        <v>3</v>
      </c>
      <c r="I4" s="6">
        <v>0</v>
      </c>
      <c r="J4" s="11" t="s">
        <v>69</v>
      </c>
      <c r="K4" s="6"/>
      <c r="L4" s="6"/>
      <c r="M4" s="6"/>
      <c r="N4" s="6"/>
      <c r="O4" s="6"/>
      <c r="P4" s="6"/>
      <c r="Q4" s="11"/>
      <c r="R4" s="6"/>
    </row>
    <row r="5" ht="69.4" spans="1:18">
      <c r="A5" s="6">
        <v>2</v>
      </c>
      <c r="B5" s="6">
        <v>234916</v>
      </c>
      <c r="C5" s="6" t="s">
        <v>66</v>
      </c>
      <c r="D5" s="6" t="s">
        <v>19</v>
      </c>
      <c r="E5" s="6" t="s">
        <v>21</v>
      </c>
      <c r="F5" s="6">
        <v>83.28</v>
      </c>
      <c r="G5" s="6">
        <v>18817758332</v>
      </c>
      <c r="H5" s="8">
        <v>17</v>
      </c>
      <c r="I5" s="6">
        <v>0</v>
      </c>
      <c r="J5" s="3" t="s">
        <v>67</v>
      </c>
      <c r="K5" s="6"/>
      <c r="L5" s="6"/>
      <c r="M5" s="6"/>
      <c r="N5" s="6"/>
      <c r="O5" s="6"/>
      <c r="P5" s="6"/>
      <c r="Q5" s="6"/>
      <c r="R5" s="6"/>
    </row>
    <row r="6" ht="41.65" spans="1:18">
      <c r="A6" s="6">
        <v>3</v>
      </c>
      <c r="B6" s="6">
        <v>234898</v>
      </c>
      <c r="C6" s="6" t="s">
        <v>70</v>
      </c>
      <c r="D6" s="6" t="s">
        <v>21</v>
      </c>
      <c r="E6" s="6" t="s">
        <v>19</v>
      </c>
      <c r="F6" s="6">
        <v>81.4</v>
      </c>
      <c r="G6" s="6">
        <v>15755662001</v>
      </c>
      <c r="H6" s="8">
        <v>11</v>
      </c>
      <c r="I6" s="6">
        <v>0</v>
      </c>
      <c r="J6" s="3" t="s">
        <v>71</v>
      </c>
      <c r="K6" s="11"/>
      <c r="L6" s="11"/>
      <c r="M6" s="11"/>
      <c r="N6" s="9"/>
      <c r="O6" s="9"/>
      <c r="P6" s="11"/>
      <c r="Q6" s="11"/>
      <c r="R6" s="6"/>
    </row>
  </sheetData>
  <mergeCells count="2">
    <mergeCell ref="K3:M3"/>
    <mergeCell ref="A2:A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</vt:lpstr>
      <vt:lpstr>231班</vt:lpstr>
      <vt:lpstr>232班</vt:lpstr>
      <vt:lpstr>233班</vt:lpstr>
      <vt:lpstr>苏州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刘子龙</cp:lastModifiedBy>
  <dcterms:created xsi:type="dcterms:W3CDTF">2024-11-14T03:18:00Z</dcterms:created>
  <dcterms:modified xsi:type="dcterms:W3CDTF">2024-11-15T07:23:16Z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D37E55F6EDBD4B5E92E8E04AA7579F78</vt:lpwstr>
  </property>
  <property fmtid="{D5CDD505-2E9C-101B-9397-08002B2CF9AE}" pid="3" name="KSOProductBuildVer">
    <vt:lpwstr>2052-11.1.0.12375</vt:lpwstr>
  </property>
</Properties>
</file>