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180"/>
  </bookViews>
  <sheets>
    <sheet name="22级汇总" sheetId="5" r:id="rId1"/>
    <sheet name="221班" sheetId="1" r:id="rId2"/>
    <sheet name="222班" sheetId="2" r:id="rId3"/>
    <sheet name="223班" sheetId="3" r:id="rId4"/>
    <sheet name="苏州"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<sst xmlns="http://schemas.openxmlformats.org/spreadsheetml/2006/main" count="347" uniqueCount="127">
  <si>
    <t>序号</t>
  </si>
  <si>
    <t>推荐意见</t>
  </si>
  <si>
    <t>学号</t>
  </si>
  <si>
    <t>姓名</t>
  </si>
  <si>
    <t>破格备注</t>
  </si>
  <si>
    <t>规格化成绩</t>
  </si>
  <si>
    <t>素质分</t>
  </si>
  <si>
    <t>科研分</t>
  </si>
  <si>
    <t>总分</t>
  </si>
  <si>
    <t>SCI论文（标题、第几作者、收录时间）</t>
  </si>
  <si>
    <t>EI论文(标题、第几作者)</t>
  </si>
  <si>
    <t>国内国际际学术会议（被收录级别）</t>
  </si>
  <si>
    <t>国家或国际竞赛获奖</t>
  </si>
  <si>
    <t>省级竞赛获奖</t>
  </si>
  <si>
    <t>获得发明专利（专利号与授权日）</t>
  </si>
  <si>
    <t>申请并公示的发明专利（申请公布号与申请公布日）</t>
  </si>
  <si>
    <t>学生干部</t>
  </si>
  <si>
    <t>备注</t>
  </si>
  <si>
    <t>国家奖学金</t>
  </si>
  <si>
    <t>刘超</t>
  </si>
  <si>
    <t>规格化成绩排名未达前25%，破格申请已通过</t>
  </si>
  <si>
    <r>
      <rPr>
        <sz val="11"/>
        <color theme="1"/>
        <rFont val="宋体"/>
        <charset val="134"/>
      </rPr>
      <t xml:space="preserve">1. </t>
    </r>
    <r>
      <rPr>
        <sz val="11"/>
        <color indexed="8"/>
        <rFont val="宋体"/>
        <charset val="134"/>
      </rPr>
      <t xml:space="preserve">Fabrication of antibacterial and anti-corrosive zirconia ceramics with 
extreme wettability by facile laser-based surface modification
- Ceramics International- Published- 2024/07/01- 一作二区 </t>
    </r>
    <r>
      <rPr>
        <sz val="11"/>
        <color indexed="50"/>
        <rFont val="宋体"/>
        <charset val="134"/>
      </rPr>
      <t>+40*0.8=32</t>
    </r>
    <r>
      <rPr>
        <sz val="11"/>
        <color indexed="8"/>
        <rFont val="宋体"/>
        <charset val="134"/>
      </rPr>
      <t xml:space="preserve">
</t>
    </r>
    <r>
      <rPr>
        <sz val="11"/>
        <rFont val="宋体"/>
        <charset val="134"/>
      </rPr>
      <t xml:space="preserve">2. </t>
    </r>
    <r>
      <rPr>
        <sz val="11"/>
        <color indexed="8"/>
        <rFont val="宋体"/>
        <charset val="134"/>
      </rPr>
      <t xml:space="preserve">Laser-based fabrication of superwetting titanium alloy with enhanced corrosion and erosion-corrosion resistance-Water Separation- Colloids and Surfaces A: Physicochemical and 
Engineering Aspects- Published- 2024/05/05- 一作二区 </t>
    </r>
    <r>
      <rPr>
        <sz val="11"/>
        <color indexed="50"/>
        <rFont val="宋体"/>
        <charset val="134"/>
      </rPr>
      <t>+40*0.8=32</t>
    </r>
    <r>
      <rPr>
        <sz val="11"/>
        <rFont val="宋体"/>
        <charset val="134"/>
      </rPr>
      <t xml:space="preserve">
3. Laser-based functionalization for superhydrophobic silicon carbide with mechanical durability, anti-icing and anti-fouling properties
- Ceramics International- Published- 2024/07/21- 二作二区</t>
    </r>
    <r>
      <rPr>
        <sz val="11"/>
        <color indexed="50"/>
        <rFont val="宋体"/>
        <charset val="134"/>
      </rPr>
      <t xml:space="preserve"> +40*0.4=16</t>
    </r>
    <r>
      <rPr>
        <sz val="11"/>
        <color indexed="10"/>
        <rFont val="宋体"/>
        <charset val="134"/>
      </rPr>
      <t xml:space="preserve">
</t>
    </r>
    <r>
      <rPr>
        <sz val="11"/>
        <rFont val="宋体"/>
        <charset val="134"/>
      </rPr>
      <t xml:space="preserve">4. Evaluation of structure-chemistry coupling effects for superwetting silicon 
carbide by laser-based functionalization
- Materials Today Communications- Indexed- 2024/05/30- 三作三区 </t>
    </r>
    <r>
      <rPr>
        <sz val="11"/>
        <color indexed="50"/>
        <rFont val="宋体"/>
        <charset val="134"/>
      </rPr>
      <t>+20*0.2=4</t>
    </r>
    <r>
      <rPr>
        <sz val="11"/>
        <rFont val="宋体"/>
        <charset val="134"/>
      </rPr>
      <t xml:space="preserve">
</t>
    </r>
    <r>
      <rPr>
        <sz val="11"/>
        <color indexed="8"/>
        <rFont val="宋体"/>
        <charset val="134"/>
      </rPr>
      <t>5.</t>
    </r>
    <r>
      <rPr>
        <sz val="11"/>
        <rFont val="宋体"/>
        <charset val="134"/>
      </rPr>
      <t xml:space="preserve"> Laser–Chemical Surface Treatment for Enhanced Anti-Corrosion
and Antibacterial Properties of Magnesium Alloy
- Coatings- Indexed- 2024/04/03- 三作三区</t>
    </r>
    <r>
      <rPr>
        <sz val="11"/>
        <color rgb="FFFF0000"/>
        <rFont val="宋体"/>
        <charset val="134"/>
      </rPr>
      <t xml:space="preserve"> +20*0.2=4 0（第一单位不是东南大学）</t>
    </r>
  </si>
  <si>
    <r>
      <rPr>
        <sz val="11"/>
        <rFont val="宋体"/>
        <charset val="134"/>
      </rPr>
      <t>1.</t>
    </r>
    <r>
      <rPr>
        <sz val="11"/>
        <color indexed="8"/>
        <rFont val="宋体"/>
        <charset val="134"/>
      </rPr>
      <t xml:space="preserve"> 激光-热处理复合工艺制备油水分离表面
及性能研究- 表面技术- Published- 2023/10/16- 一作EI </t>
    </r>
    <r>
      <rPr>
        <sz val="11"/>
        <color indexed="50"/>
        <rFont val="宋体"/>
        <charset val="134"/>
      </rPr>
      <t>+8*0.8=6.4</t>
    </r>
    <r>
      <rPr>
        <sz val="11"/>
        <color indexed="10"/>
        <rFont val="宋体"/>
        <charset val="134"/>
      </rPr>
      <t xml:space="preserve">
</t>
    </r>
    <r>
      <rPr>
        <sz val="11"/>
        <rFont val="宋体"/>
        <charset val="134"/>
      </rPr>
      <t>2.</t>
    </r>
    <r>
      <rPr>
        <sz val="11"/>
        <color indexed="10"/>
        <rFont val="宋体"/>
        <charset val="134"/>
      </rPr>
      <t xml:space="preserve"> </t>
    </r>
    <r>
      <rPr>
        <sz val="11"/>
        <rFont val="宋体"/>
        <charset val="134"/>
      </rPr>
      <t xml:space="preserve">激光仿生制备超疏水碳化硅表面及功能化特性研究- 中国激光- Published- 2024/03/15- 二作EI </t>
    </r>
    <r>
      <rPr>
        <sz val="11"/>
        <color indexed="50"/>
        <rFont val="宋体"/>
        <charset val="134"/>
      </rPr>
      <t>+8*0.4=3.2</t>
    </r>
    <r>
      <rPr>
        <sz val="11"/>
        <color indexed="10"/>
        <rFont val="宋体"/>
        <charset val="134"/>
      </rPr>
      <t xml:space="preserve">
</t>
    </r>
    <r>
      <rPr>
        <sz val="11"/>
        <rFont val="宋体"/>
        <charset val="134"/>
      </rPr>
      <t xml:space="preserve">3. 激光-化学制备超疏水氧化锆陶瓷工艺及修复性能研究- 表面技术- Published- 2024/07/16- 三作EI </t>
    </r>
    <r>
      <rPr>
        <sz val="11"/>
        <color indexed="10"/>
        <rFont val="宋体"/>
        <charset val="134"/>
      </rPr>
      <t>+0（未被EI检索）</t>
    </r>
  </si>
  <si>
    <r>
      <rPr>
        <sz val="11"/>
        <color rgb="FF000000"/>
        <rFont val="宋体"/>
        <charset val="134"/>
      </rPr>
      <t>研究生会主席团</t>
    </r>
    <r>
      <rPr>
        <sz val="11"/>
        <color indexed="50"/>
        <rFont val="宋体"/>
        <charset val="134"/>
      </rPr>
      <t>+25</t>
    </r>
    <r>
      <rPr>
        <sz val="11"/>
        <color indexed="8"/>
        <rFont val="宋体"/>
        <charset val="134"/>
      </rPr>
      <t>；
校优秀团支部</t>
    </r>
    <r>
      <rPr>
        <sz val="11"/>
        <color indexed="50"/>
        <rFont val="宋体"/>
        <charset val="134"/>
      </rPr>
      <t>+5</t>
    </r>
    <r>
      <rPr>
        <sz val="11"/>
        <color indexed="8"/>
        <rFont val="宋体"/>
        <charset val="134"/>
      </rPr>
      <t>；
校先进班集体</t>
    </r>
    <r>
      <rPr>
        <sz val="11"/>
        <color indexed="50"/>
        <rFont val="宋体"/>
        <charset val="134"/>
      </rPr>
      <t>+5</t>
    </r>
    <r>
      <rPr>
        <sz val="11"/>
        <color indexed="8"/>
        <rFont val="宋体"/>
        <charset val="134"/>
      </rPr>
      <t>；
最佳党日活动二等奖</t>
    </r>
    <r>
      <rPr>
        <sz val="11"/>
        <color indexed="50"/>
        <rFont val="宋体"/>
        <charset val="134"/>
      </rPr>
      <t>+3</t>
    </r>
  </si>
  <si>
    <t>不予推荐</t>
  </si>
  <si>
    <t>李昂</t>
  </si>
  <si>
    <t>规格化成绩排名未达前25%，破格申请未通过</t>
  </si>
  <si>
    <r>
      <rPr>
        <sz val="11"/>
        <color theme="1"/>
        <rFont val="等线"/>
        <charset val="134"/>
        <scheme val="minor"/>
      </rPr>
      <t xml:space="preserve">1. A Novel Semantic Information
Perception  Architecture of Autonomous Vehicles for Extreme Targets Detection in Complex Traffic Scenarios - IEEE Transactions on Intelligent Vehicles - early access(在线发表) - 2024年8月26日 - 1区1作 </t>
    </r>
    <r>
      <rPr>
        <sz val="11"/>
        <color indexed="50"/>
        <rFont val="宋体"/>
        <charset val="134"/>
      </rPr>
      <t xml:space="preserve"> </t>
    </r>
    <r>
      <rPr>
        <sz val="11"/>
        <color rgb="FF00B050"/>
        <rFont val="宋体"/>
        <charset val="134"/>
      </rPr>
      <t>+50*0.8=40</t>
    </r>
  </si>
  <si>
    <r>
      <rPr>
        <sz val="11"/>
        <color theme="1"/>
        <rFont val="等线"/>
        <charset val="134"/>
        <scheme val="minor"/>
      </rPr>
      <t xml:space="preserve">1. RCAFusion: Cross Rubik Cube Attention Network for Multi-modal Image Fusion of Intelligent Vehicles - 2024 IEEE Intelligent Vehicle Symposium (IV) - Published - 2024年7月15日 - EI 1作 - </t>
    </r>
    <r>
      <rPr>
        <sz val="11"/>
        <color rgb="FF00B050"/>
        <rFont val="宋体"/>
        <charset val="134"/>
      </rPr>
      <t>+4*0.8=3.2</t>
    </r>
    <r>
      <rPr>
        <sz val="11"/>
        <color theme="1"/>
        <rFont val="等线"/>
        <charset val="134"/>
        <scheme val="minor"/>
      </rPr>
      <t xml:space="preserve">
2. Research on Fuzzy Logic Adaptive Sliding Mode Control for Autonomous Vehicles Considering Road Roll Angle - 2023 IEEE International Automated Vehicle Validation Conference - Published - 2023年11月29日 - EI 1作 - </t>
    </r>
    <r>
      <rPr>
        <sz val="11"/>
        <color rgb="FF00B050"/>
        <rFont val="宋体"/>
        <charset val="134"/>
      </rPr>
      <t>+4*0.8=3.2</t>
    </r>
    <r>
      <rPr>
        <sz val="11"/>
        <color indexed="10"/>
        <rFont val="宋体"/>
        <charset val="134"/>
      </rPr>
      <t xml:space="preserve">
</t>
    </r>
  </si>
  <si>
    <r>
      <rPr>
        <sz val="11"/>
        <color theme="1"/>
        <rFont val="等线"/>
        <charset val="134"/>
        <scheme val="minor"/>
      </rPr>
      <t xml:space="preserve">1. 世界智能驾驶挑战赛 - 铜奖 - 2023年5月 - 排5 - </t>
    </r>
    <r>
      <rPr>
        <sz val="11"/>
        <color rgb="FF00B050"/>
        <rFont val="宋体"/>
        <charset val="134"/>
      </rPr>
      <t>+4*0.5*0.4=0.8</t>
    </r>
    <r>
      <rPr>
        <sz val="11"/>
        <color theme="1"/>
        <rFont val="等线"/>
        <charset val="134"/>
        <scheme val="minor"/>
      </rPr>
      <t xml:space="preserve">
2. 全国大学生智能汽车竞赛 - 国家级二等奖 - 2023年12月 -</t>
    </r>
    <r>
      <rPr>
        <sz val="11"/>
        <color indexed="50"/>
        <rFont val="宋体"/>
        <charset val="134"/>
      </rPr>
      <t xml:space="preserve"> </t>
    </r>
    <r>
      <rPr>
        <sz val="11"/>
        <color rgb="FF00B050"/>
        <rFont val="宋体"/>
        <charset val="134"/>
      </rPr>
      <t>+6</t>
    </r>
  </si>
  <si>
    <r>
      <rPr>
        <sz val="11"/>
        <color theme="1"/>
        <rFont val="等线"/>
        <charset val="134"/>
        <scheme val="minor"/>
      </rPr>
      <t xml:space="preserve">1. 中国“互联网+”大学生创新创业大赛 - 省级金奖 - 2023年10月 - 排3/15 - </t>
    </r>
    <r>
      <rPr>
        <sz val="11"/>
        <color rgb="FF00B050"/>
        <rFont val="宋体"/>
        <charset val="134"/>
      </rPr>
      <t>+6*1=6</t>
    </r>
  </si>
  <si>
    <r>
      <rPr>
        <sz val="11"/>
        <color theme="1"/>
        <rFont val="等线"/>
        <charset val="134"/>
        <scheme val="minor"/>
      </rPr>
      <t>研究生会科技部部长</t>
    </r>
    <r>
      <rPr>
        <sz val="11"/>
        <color indexed="50"/>
        <rFont val="宋体"/>
        <charset val="134"/>
      </rPr>
      <t>+23</t>
    </r>
  </si>
  <si>
    <t>王一帆</t>
  </si>
  <si>
    <r>
      <rPr>
        <sz val="11"/>
        <rFont val="宋体"/>
        <charset val="134"/>
      </rPr>
      <t>1. Energy absorption characteristics of CFRP/Aluminum hybrid materials double arrow-head auxetic
structure-journal of sandwich structures &amp; materials-published-2024.05.01-一作二区（学生一作）</t>
    </r>
    <r>
      <rPr>
        <sz val="11"/>
        <color rgb="FF00B050"/>
        <rFont val="宋体"/>
        <charset val="134"/>
      </rPr>
      <t>+40*0.8=32</t>
    </r>
    <r>
      <rPr>
        <sz val="11"/>
        <rFont val="宋体"/>
        <charset val="134"/>
      </rPr>
      <t xml:space="preserve">
2.Energy absorption of auxetic honeycomb with graded beam thickness based on Bezier curve-Aerospace science and technology-accepted-2024.09.21-二作一区（学生一作）</t>
    </r>
    <r>
      <rPr>
        <sz val="11"/>
        <color rgb="FF00B050"/>
        <rFont val="宋体"/>
        <charset val="134"/>
      </rPr>
      <t>+50*0.4=20</t>
    </r>
  </si>
  <si>
    <r>
      <rPr>
        <sz val="11"/>
        <rFont val="宋体"/>
        <charset val="134"/>
      </rPr>
      <t>1.一种基于层级负泊松比结构的压电俘能器-CN202111560605.2-2023.10.24-三作（老师一作）</t>
    </r>
    <r>
      <rPr>
        <sz val="11"/>
        <color indexed="50"/>
        <rFont val="宋体"/>
        <charset val="134"/>
      </rPr>
      <t xml:space="preserve"> </t>
    </r>
    <r>
      <rPr>
        <sz val="11"/>
        <color rgb="FF00B050"/>
        <rFont val="宋体"/>
        <charset val="134"/>
      </rPr>
      <t>+5*0.4=2</t>
    </r>
  </si>
  <si>
    <r>
      <rPr>
        <sz val="11"/>
        <rFont val="宋体"/>
        <charset val="134"/>
      </rPr>
      <t>1.一种负泊松比混合材料超结构-CN202310258190 .6-2023.07.14-二作（老师一作）</t>
    </r>
    <r>
      <rPr>
        <sz val="11"/>
        <color indexed="50"/>
        <rFont val="宋体"/>
        <charset val="134"/>
      </rPr>
      <t xml:space="preserve"> </t>
    </r>
    <r>
      <rPr>
        <sz val="11"/>
        <color rgb="FF00B050"/>
        <rFont val="宋体"/>
        <charset val="134"/>
      </rPr>
      <t>+2*0.8=1.6</t>
    </r>
    <r>
      <rPr>
        <sz val="11"/>
        <rFont val="宋体"/>
        <charset val="134"/>
      </rPr>
      <t xml:space="preserve">
2.基于神经网络的非线性响应力学超材料结构逆向设计方法-CN202310864849 .2-2023.12.01-二作（老师一作）</t>
    </r>
    <r>
      <rPr>
        <sz val="11"/>
        <color indexed="50"/>
        <rFont val="宋体"/>
        <charset val="134"/>
      </rPr>
      <t xml:space="preserve"> </t>
    </r>
    <r>
      <rPr>
        <sz val="11"/>
        <color rgb="FF00B050"/>
        <rFont val="宋体"/>
        <charset val="134"/>
      </rPr>
      <t>+2*0.8=1.6</t>
    </r>
    <r>
      <rPr>
        <sz val="11"/>
        <rFont val="宋体"/>
        <charset val="134"/>
      </rPr>
      <t xml:space="preserve">
3.考虑增材制造的分区域式梯度结构设计方法及系统-CN202410621235.6-2024.08.09-三作（老师一作）</t>
    </r>
    <r>
      <rPr>
        <sz val="11"/>
        <color indexed="50"/>
        <rFont val="宋体"/>
        <charset val="134"/>
      </rPr>
      <t xml:space="preserve"> </t>
    </r>
    <r>
      <rPr>
        <sz val="11"/>
        <color rgb="FF00B050"/>
        <rFont val="宋体"/>
        <charset val="134"/>
      </rPr>
      <t>+2*0.4=0.8</t>
    </r>
    <r>
      <rPr>
        <sz val="11"/>
        <rFont val="宋体"/>
        <charset val="134"/>
      </rPr>
      <t xml:space="preserve">
4.考虑时域动力学的增材制造的分区域式梯度结构设计方法-CN202410621233.7-2024.08.07-三作（老师一作）</t>
    </r>
    <r>
      <rPr>
        <sz val="11"/>
        <color indexed="50"/>
        <rFont val="宋体"/>
        <charset val="134"/>
      </rPr>
      <t xml:space="preserve"> </t>
    </r>
    <r>
      <rPr>
        <sz val="11"/>
        <color rgb="FF00B050"/>
        <rFont val="宋体"/>
        <charset val="134"/>
      </rPr>
      <t>+2*0.4=0.8</t>
    </r>
  </si>
  <si>
    <r>
      <rPr>
        <sz val="11"/>
        <rFont val="宋体"/>
        <charset val="134"/>
      </rPr>
      <t xml:space="preserve">机械工程学院本科生追梦党支部宣传委员 </t>
    </r>
    <r>
      <rPr>
        <sz val="11"/>
        <color indexed="50"/>
        <rFont val="宋体"/>
        <charset val="134"/>
      </rPr>
      <t>+10</t>
    </r>
  </si>
  <si>
    <t>侯永琪</t>
  </si>
  <si>
    <r>
      <rPr>
        <sz val="11"/>
        <rFont val="宋体"/>
        <charset val="134"/>
      </rPr>
      <t>1.A tunable high-Q flexible ferroelectric film capacitor for GHz RF applications - Applied Physics Letters - published - 2023/12/26- 二作二区 （学生二作）</t>
    </r>
    <r>
      <rPr>
        <sz val="11"/>
        <color rgb="FF00B050"/>
        <rFont val="宋体"/>
        <charset val="134"/>
      </rPr>
      <t>+40*2/5=16</t>
    </r>
    <r>
      <rPr>
        <sz val="11"/>
        <rFont val="宋体"/>
        <charset val="134"/>
      </rPr>
      <t xml:space="preserve">
2. Broadband tunable acoustic impedance matching using
gradient-distributed piezoelectric structure - Applied Physics Letters - published - 2024/4/8- 一作二区 （学生一作）</t>
    </r>
    <r>
      <rPr>
        <sz val="11"/>
        <color rgb="FF00B050"/>
        <rFont val="宋体"/>
        <charset val="134"/>
      </rPr>
      <t>+40*4/5=32</t>
    </r>
  </si>
  <si>
    <r>
      <rPr>
        <sz val="11"/>
        <rFont val="宋体"/>
        <charset val="134"/>
      </rPr>
      <t>1. Optimization Design for Tunable Broadband Ultrasonic Impedance Matching -accepted-2024-6-07 -作 EI</t>
    </r>
    <r>
      <rPr>
        <sz val="11"/>
        <color indexed="10"/>
        <rFont val="宋体"/>
        <charset val="134"/>
      </rPr>
      <t>+0（未被EI检索）</t>
    </r>
  </si>
  <si>
    <r>
      <rPr>
        <sz val="11"/>
        <color rgb="FF000000"/>
        <rFont val="宋体"/>
        <charset val="134"/>
      </rPr>
      <t xml:space="preserve">2023.01“中国光谷华为杯”第十
九届中国研究生数学建模竞赛三等奖 </t>
    </r>
    <r>
      <rPr>
        <sz val="11"/>
        <color rgb="FF00B050"/>
        <rFont val="宋体"/>
        <charset val="134"/>
      </rPr>
      <t>+ 4</t>
    </r>
  </si>
  <si>
    <r>
      <rPr>
        <sz val="11"/>
        <rFont val="宋体"/>
        <charset val="134"/>
      </rPr>
      <t xml:space="preserve">
1. 一种金属-铁电-半导体外延异质结构可调电容器建模方法-ZL2023105155135-2023.09.19-二作（老师一作，学生二作）</t>
    </r>
    <r>
      <rPr>
        <sz val="11"/>
        <color rgb="FF00B050"/>
        <rFont val="宋体"/>
        <charset val="134"/>
      </rPr>
      <t xml:space="preserve">+2*0.8=1.6  </t>
    </r>
    <r>
      <rPr>
        <sz val="11"/>
        <rFont val="宋体"/>
        <charset val="134"/>
      </rPr>
      <t xml:space="preserve">                                 
2. 一种宽带声阻抗可调节压电结构及其宽带声阻抗匹配方法-ZL2023115792801-2024.02.23-二作（老师一作，学生二作）
</t>
    </r>
    <r>
      <rPr>
        <sz val="11"/>
        <color rgb="FF00B050"/>
        <rFont val="宋体"/>
        <charset val="134"/>
      </rPr>
      <t>+2*0.8=1.6</t>
    </r>
    <r>
      <rPr>
        <sz val="11"/>
        <rFont val="宋体"/>
        <charset val="134"/>
      </rPr>
      <t xml:space="preserve">
3. 具有高电容可调性的金属铁电半导体可调电容的制备方法-ZL2023104394675-2023.06.23-三作（老师一作，学生三作）</t>
    </r>
    <r>
      <rPr>
        <sz val="11"/>
        <color rgb="FF00B050"/>
        <rFont val="宋体"/>
        <charset val="134"/>
      </rPr>
      <t>+2*0.4=0.8</t>
    </r>
    <r>
      <rPr>
        <sz val="11"/>
        <rFont val="宋体"/>
        <charset val="134"/>
      </rPr>
      <t xml:space="preserve">
4. 利用网络分析仪测试纳米级薄膜介电常数与Q值的方法-ZL2023104394463-2023.08.08-三作（老师一作，学生三作）</t>
    </r>
    <r>
      <rPr>
        <sz val="11"/>
        <color rgb="FF00B050"/>
        <rFont val="宋体"/>
        <charset val="134"/>
      </rPr>
      <t xml:space="preserve">+2*0.4=0.8 </t>
    </r>
    <r>
      <rPr>
        <sz val="11"/>
        <rFont val="宋体"/>
        <charset val="134"/>
      </rPr>
      <t xml:space="preserve">  
5. 一种在硅片上制备钛酸锶钡多晶薄膜的磁控溅射方法-ZL2023104394092-2023.06.23-三作（老师一作，学生三作）</t>
    </r>
    <r>
      <rPr>
        <sz val="11"/>
        <color rgb="FF00B050"/>
        <rFont val="宋体"/>
        <charset val="134"/>
      </rPr>
      <t>+2*0.4=0.8</t>
    </r>
  </si>
  <si>
    <r>
      <rPr>
        <sz val="11"/>
        <color rgb="FF000000"/>
        <rFont val="宋体"/>
        <charset val="134"/>
      </rPr>
      <t>优秀班集体</t>
    </r>
    <r>
      <rPr>
        <sz val="11"/>
        <color indexed="50"/>
        <rFont val="宋体"/>
        <charset val="134"/>
      </rPr>
      <t>+5</t>
    </r>
    <r>
      <rPr>
        <sz val="11"/>
        <color indexed="8"/>
        <rFont val="宋体"/>
        <charset val="134"/>
      </rPr>
      <t>、优秀团支部</t>
    </r>
    <r>
      <rPr>
        <sz val="11"/>
        <color indexed="50"/>
        <rFont val="宋体"/>
        <charset val="134"/>
      </rPr>
      <t>+5</t>
    </r>
  </si>
  <si>
    <t>王健</t>
  </si>
  <si>
    <r>
      <rPr>
        <sz val="11"/>
        <color theme="1"/>
        <rFont val="等线"/>
        <charset val="134"/>
        <scheme val="minor"/>
      </rPr>
      <t xml:space="preserve">1.Multi-scale concurrent topology optimization of cellular structures with multiple microstructures for minimizing dynamic response in the time domain-《COMPOSITE STRUCTURES》-published-学生一作-二区-2024.5.31
</t>
    </r>
    <r>
      <rPr>
        <sz val="11"/>
        <color rgb="FF00B050"/>
        <rFont val="宋体"/>
        <charset val="134"/>
      </rPr>
      <t>+40*0.8=32</t>
    </r>
    <r>
      <rPr>
        <sz val="11"/>
        <color indexed="10"/>
        <rFont val="宋体"/>
        <charset val="134"/>
      </rPr>
      <t xml:space="preserve">
</t>
    </r>
  </si>
  <si>
    <r>
      <rPr>
        <sz val="11"/>
        <color theme="1"/>
        <rFont val="等线"/>
        <charset val="134"/>
        <scheme val="minor"/>
      </rPr>
      <t xml:space="preserve">1.拓扑优化方法及其在运载工程中的应用与展望-《机械工程学报》-学生二作，导师一作,2024.2.20
</t>
    </r>
    <r>
      <rPr>
        <sz val="11"/>
        <color rgb="FF00B050"/>
        <rFont val="宋体"/>
        <charset val="134"/>
      </rPr>
      <t>+16*0.5=8</t>
    </r>
    <r>
      <rPr>
        <sz val="11"/>
        <color indexed="10"/>
        <rFont val="宋体"/>
        <charset val="134"/>
      </rPr>
      <t xml:space="preserve">
</t>
    </r>
  </si>
  <si>
    <r>
      <rPr>
        <sz val="11"/>
        <color theme="1"/>
        <rFont val="等线"/>
        <charset val="134"/>
        <scheme val="minor"/>
      </rPr>
      <t xml:space="preserve">基于二次发售的地铁票务系统及地铁票二次发售方法-CN113628352B-2023.04.07-二作（一作学生）授权 </t>
    </r>
    <r>
      <rPr>
        <sz val="11"/>
        <color rgb="FF00B050"/>
        <rFont val="宋体"/>
        <charset val="134"/>
      </rPr>
      <t>5*0.4=2</t>
    </r>
  </si>
  <si>
    <r>
      <rPr>
        <sz val="11"/>
        <color theme="1"/>
        <rFont val="等线"/>
        <charset val="134"/>
        <scheme val="minor"/>
      </rPr>
      <t>1、一种动载荷下多尺度多材料结构的时域并行拓扑优化方法-CN117577237A-2024.02.20-二作（老师一作）</t>
    </r>
    <r>
      <rPr>
        <sz val="11"/>
        <color rgb="FF00B050"/>
        <rFont val="宋体"/>
        <charset val="134"/>
      </rPr>
      <t>2*0.8=1.6</t>
    </r>
    <r>
      <rPr>
        <sz val="11"/>
        <color theme="1"/>
        <rFont val="等线"/>
        <charset val="134"/>
        <scheme val="minor"/>
      </rPr>
      <t xml:space="preserve">
2、一种基于增材制造各向异性的最小化频率响应拓扑优化方法-CN118036367A-2024.05.14-二作（老师一作）</t>
    </r>
    <r>
      <rPr>
        <sz val="11"/>
        <color rgb="FF00B050"/>
        <rFont val="宋体"/>
        <charset val="134"/>
      </rPr>
      <t>2*0.8=1.6</t>
    </r>
    <r>
      <rPr>
        <sz val="11"/>
        <color theme="1"/>
        <rFont val="等线"/>
        <charset val="134"/>
        <scheme val="minor"/>
      </rPr>
      <t xml:space="preserve">
3、考虑增材制造的分区域式梯度结构设计方法及系统-CN118468656A-2024.08.09-二作（老师一作）</t>
    </r>
    <r>
      <rPr>
        <sz val="11"/>
        <color rgb="FF00B050"/>
        <rFont val="宋体"/>
        <charset val="134"/>
      </rPr>
      <t>2*0.8=1.6</t>
    </r>
    <r>
      <rPr>
        <sz val="11"/>
        <color theme="1"/>
        <rFont val="等线"/>
        <charset val="134"/>
        <scheme val="minor"/>
      </rPr>
      <t xml:space="preserve">
4、考虑时域动力学的增材制造的分区域式梯度结构设计方法-CN118504329A-2024.8.16.二作（老师一作)</t>
    </r>
    <r>
      <rPr>
        <sz val="11"/>
        <color rgb="FF00B050"/>
        <rFont val="宋体"/>
        <charset val="134"/>
      </rPr>
      <t>2*0.8=1.6</t>
    </r>
    <r>
      <rPr>
        <sz val="11"/>
        <color theme="1"/>
        <rFont val="等线"/>
        <charset val="134"/>
        <scheme val="minor"/>
      </rPr>
      <t xml:space="preserve">
5. 一种多源数据驱动的城市轨道交通列车载客量估计方法-CN116777310A-2023.09.19-一作</t>
    </r>
    <r>
      <rPr>
        <sz val="11"/>
        <color rgb="FF00B050"/>
        <rFont val="宋体"/>
        <charset val="134"/>
      </rPr>
      <t xml:space="preserve"> 2</t>
    </r>
    <r>
      <rPr>
        <sz val="11"/>
        <color theme="1"/>
        <rFont val="等线"/>
        <charset val="134"/>
        <scheme val="minor"/>
      </rPr>
      <t xml:space="preserve">
6.一种数据驱动的票务清分方案选择方法-CN116797111A-2023.9.22一作</t>
    </r>
    <r>
      <rPr>
        <sz val="11"/>
        <color indexed="50"/>
        <rFont val="宋体"/>
        <charset val="134"/>
      </rPr>
      <t xml:space="preserve"> </t>
    </r>
    <r>
      <rPr>
        <sz val="11"/>
        <color rgb="FF00B050"/>
        <rFont val="宋体"/>
        <charset val="134"/>
      </rPr>
      <t>2</t>
    </r>
    <r>
      <rPr>
        <sz val="11"/>
        <color indexed="10"/>
        <rFont val="宋体"/>
        <charset val="134"/>
      </rPr>
      <t xml:space="preserve">
</t>
    </r>
  </si>
  <si>
    <t>张震</t>
  </si>
  <si>
    <r>
      <rPr>
        <sz val="11"/>
        <rFont val="宋体"/>
        <charset val="134"/>
      </rPr>
      <t>1.Protein Deceleration and Sequencing Using Si3N4-CNT Hybrid Nanopores-ChemPhysChem-published-2024.2.25-学生二作三区（老师一作）</t>
    </r>
    <r>
      <rPr>
        <sz val="11"/>
        <color rgb="FF00B050"/>
        <rFont val="宋体"/>
        <charset val="134"/>
      </rPr>
      <t>+20*0.5=10</t>
    </r>
    <r>
      <rPr>
        <sz val="11"/>
        <rFont val="宋体"/>
        <charset val="134"/>
      </rPr>
      <t xml:space="preserve">
2.Unfolding of protein using MoS2/SnS2 heterostructure for nanopore-based sequencing-Nanotechnology-published-2024-1.15-学生一作四区（学生共同一作</t>
    </r>
    <r>
      <rPr>
        <sz val="11"/>
        <color rgb="FF00B050"/>
        <rFont val="宋体"/>
        <charset val="134"/>
      </rPr>
      <t xml:space="preserve">）+20*1.5/2*0.8=12
</t>
    </r>
    <r>
      <rPr>
        <sz val="11"/>
        <rFont val="宋体"/>
        <charset val="134"/>
      </rPr>
      <t>3.Electroosmotic Sensing of Uncharged Peptides and Differentiating Their Phosphorylated States Using Nanopores-ChemPhysChem-published-2024.6.21-学生三作三区（老师一作）</t>
    </r>
    <r>
      <rPr>
        <sz val="11"/>
        <color rgb="FF00B050"/>
        <rFont val="宋体"/>
        <charset val="134"/>
      </rPr>
      <t>+20*0.2=4</t>
    </r>
    <r>
      <rPr>
        <sz val="11"/>
        <rFont val="宋体"/>
        <charset val="134"/>
      </rPr>
      <t xml:space="preserve">
4.Amino acid sorting based on bifurcated nanochannels with tunable surface charge-advanced theory and simulations-published-2024.5.31-学生一作四区（学生唯一）</t>
    </r>
    <r>
      <rPr>
        <sz val="11"/>
        <color rgb="FF00B050"/>
        <rFont val="宋体"/>
        <charset val="134"/>
      </rPr>
      <t>+20</t>
    </r>
  </si>
  <si>
    <r>
      <rPr>
        <sz val="11"/>
        <rFont val="宋体"/>
        <charset val="134"/>
      </rPr>
      <t>1.A Technique for Reducing the Velocity of Protein Translocation-published-2023.11.7-学生一作（学生唯一）</t>
    </r>
    <r>
      <rPr>
        <sz val="11"/>
        <color rgb="FF00B050"/>
        <rFont val="宋体"/>
        <charset val="134"/>
      </rPr>
      <t>+4</t>
    </r>
  </si>
  <si>
    <r>
      <rPr>
        <sz val="11"/>
        <rFont val="宋体"/>
        <charset val="134"/>
      </rPr>
      <t>1.复合纳米孔生物传感器及其制备方法与应用-CN116399927A-2023.7.7-学生二作（老师一作）</t>
    </r>
    <r>
      <rPr>
        <sz val="11"/>
        <color rgb="FF00B050"/>
        <rFont val="宋体"/>
        <charset val="134"/>
      </rPr>
      <t>+2*0.8=1.6</t>
    </r>
  </si>
  <si>
    <r>
      <rPr>
        <sz val="11"/>
        <rFont val="宋体"/>
        <charset val="134"/>
      </rPr>
      <t>研究生会体育部副部长</t>
    </r>
    <r>
      <rPr>
        <sz val="11"/>
        <color indexed="50"/>
        <rFont val="宋体"/>
        <charset val="134"/>
      </rPr>
      <t>+20</t>
    </r>
  </si>
  <si>
    <t>鲁一笑</t>
  </si>
  <si>
    <r>
      <rPr>
        <sz val="11"/>
        <rFont val="宋体"/>
        <charset val="134"/>
      </rPr>
      <t>1.Effective thermal contact conductance of encased silicon ball from molecular dynamics simulations-PERGAMON-ELSEVIER SCIENCE LTD-published-2023.12.13-学生二作三区</t>
    </r>
    <r>
      <rPr>
        <sz val="11"/>
        <color rgb="FF00B050"/>
        <rFont val="宋体"/>
        <charset val="134"/>
      </rPr>
      <t>+20*0.4=8</t>
    </r>
    <r>
      <rPr>
        <sz val="11"/>
        <rFont val="宋体"/>
        <charset val="134"/>
      </rPr>
      <t xml:space="preserve">
2.Experimental Investigation of Stick-Slip Behavior in Dry Sliding Friction-Tribology International-published-2024.9.22-学生一作一区</t>
    </r>
    <r>
      <rPr>
        <sz val="11"/>
        <color rgb="FF00B050"/>
        <rFont val="宋体"/>
        <charset val="134"/>
      </rPr>
      <t>+50*0.8=40</t>
    </r>
  </si>
  <si>
    <r>
      <rPr>
        <sz val="11"/>
        <rFont val="宋体"/>
        <charset val="134"/>
      </rPr>
      <t>一种适于机械工程的减震车架，授权CN113665651 B-2024-02-02（学生一作）</t>
    </r>
    <r>
      <rPr>
        <sz val="11"/>
        <color indexed="50"/>
        <rFont val="宋体"/>
        <charset val="134"/>
      </rPr>
      <t>+5</t>
    </r>
  </si>
  <si>
    <r>
      <rPr>
        <sz val="11"/>
        <rFont val="宋体"/>
        <charset val="134"/>
      </rPr>
      <t>党支部宣传委员</t>
    </r>
    <r>
      <rPr>
        <sz val="11"/>
        <color indexed="50"/>
        <rFont val="宋体"/>
        <charset val="134"/>
      </rPr>
      <t>+10</t>
    </r>
  </si>
  <si>
    <t>蒋勤猛</t>
  </si>
  <si>
    <r>
      <rPr>
        <sz val="11"/>
        <color theme="1"/>
        <rFont val="等线"/>
        <charset val="134"/>
        <scheme val="minor"/>
      </rPr>
      <t xml:space="preserve">1. Structural optimization of serpentine channel water-cooled plate for lithium-ion battery modules based on multi-objective Bayesian optimization algorithm-Journal of Energy Storage-accepted-2024年5月16日-2区一作 </t>
    </r>
    <r>
      <rPr>
        <sz val="11"/>
        <color rgb="FF00B050"/>
        <rFont val="宋体"/>
        <charset val="134"/>
      </rPr>
      <t>+40*0.8=32</t>
    </r>
    <r>
      <rPr>
        <sz val="11"/>
        <color theme="1"/>
        <rFont val="等线"/>
        <charset val="134"/>
        <scheme val="minor"/>
      </rPr>
      <t xml:space="preserve">
2.Numerical analysis on heat transfer of porous wick flat micro heat pipe
under various operating conditions-International Communications in Heat and Mass Transfer-accepted-2024年7月24日-2区2作</t>
    </r>
    <r>
      <rPr>
        <sz val="11"/>
        <color rgb="FF00B050"/>
        <rFont val="宋体"/>
        <charset val="134"/>
      </rPr>
      <t xml:space="preserve"> +40*0.4=16</t>
    </r>
    <r>
      <rPr>
        <sz val="11"/>
        <color theme="1"/>
        <rFont val="等线"/>
        <charset val="134"/>
        <scheme val="minor"/>
      </rPr>
      <t xml:space="preserve">
3. In-plane thermal conductivity measurement of microscale polymer films
using a reusable micro-thermocouple- Sensors and Actuators: A. Physical-accepted-2024年5月16日-3区3作</t>
    </r>
    <r>
      <rPr>
        <sz val="11"/>
        <color rgb="FF00B050"/>
        <rFont val="等线"/>
        <charset val="134"/>
        <scheme val="minor"/>
      </rPr>
      <t xml:space="preserve"> </t>
    </r>
    <r>
      <rPr>
        <sz val="11"/>
        <color rgb="FF00B050"/>
        <rFont val="宋体"/>
        <charset val="134"/>
      </rPr>
      <t>+20*0.2=4</t>
    </r>
  </si>
  <si>
    <t>刘庆庆</t>
  </si>
  <si>
    <r>
      <rPr>
        <sz val="11"/>
        <color rgb="FF000000"/>
        <rFont val="宋体"/>
        <charset val="134"/>
      </rPr>
      <t>1. An intelligent droplet sorter using optimized liquid-metal electrodes for droplet sorting under a low voltage-Sensors and Actuators: B. Chemical（ Available online）-（2024.08.05）-一作一区（学生两人共同一作）+</t>
    </r>
    <r>
      <rPr>
        <sz val="11"/>
        <color rgb="FF00B050"/>
        <rFont val="宋体"/>
        <charset val="134"/>
      </rPr>
      <t>（1.5*50/2）*0.8=30</t>
    </r>
  </si>
  <si>
    <r>
      <rPr>
        <sz val="11"/>
        <color rgb="FF000000"/>
        <rFont val="宋体"/>
        <charset val="134"/>
      </rPr>
      <t>2023.12-第十八届“挑战杯”全国大学生课外学术作品竞赛国家级特等奖</t>
    </r>
    <r>
      <rPr>
        <sz val="11"/>
        <color rgb="FF000000"/>
        <rFont val="宋体"/>
        <charset val="134"/>
      </rPr>
      <t>+</t>
    </r>
    <r>
      <rPr>
        <sz val="11"/>
        <color rgb="FF00B050"/>
        <rFont val="宋体"/>
        <charset val="134"/>
      </rPr>
      <t>8*0.5=4</t>
    </r>
  </si>
  <si>
    <r>
      <rPr>
        <sz val="11"/>
        <color rgb="FF000000"/>
        <rFont val="宋体"/>
        <charset val="134"/>
      </rPr>
      <t>2023.05-第十八届“挑战杯”全国大学生课外学术作品竞赛省级特等奖-</t>
    </r>
    <r>
      <rPr>
        <sz val="11"/>
        <color rgb="FFFF0000"/>
        <rFont val="宋体"/>
        <charset val="134"/>
      </rPr>
      <t xml:space="preserve">6*0.1=0.6 </t>
    </r>
    <r>
      <rPr>
        <sz val="11"/>
        <color rgb="FF00B050"/>
        <rFont val="宋体"/>
        <charset val="134"/>
      </rPr>
      <t>0</t>
    </r>
    <r>
      <rPr>
        <sz val="11"/>
        <color rgb="FFFF0000"/>
        <rFont val="宋体"/>
        <charset val="134"/>
      </rPr>
      <t xml:space="preserve"> （同一比赛同一项目只加最高分）</t>
    </r>
  </si>
  <si>
    <r>
      <rPr>
        <sz val="11"/>
        <color rgb="FF000000"/>
        <rFont val="宋体"/>
        <charset val="134"/>
      </rPr>
      <t>1.一种集成粘弹性分选的细胞检测芯片、系统及方法 -    CN117126722A-2023.11.28-老师一作/学生二作</t>
    </r>
    <r>
      <rPr>
        <sz val="11"/>
        <color rgb="FF00B050"/>
        <rFont val="宋体"/>
        <charset val="134"/>
      </rPr>
      <t>+2*0.8=1.6</t>
    </r>
  </si>
  <si>
    <r>
      <rPr>
        <sz val="11"/>
        <color rgb="FF000000"/>
        <rFont val="宋体"/>
        <charset val="134"/>
      </rPr>
      <t>素质分：参加校级活动并获得相应证书[2024年东南大学
校庆杯”创新创业计划竞赛]</t>
    </r>
    <r>
      <rPr>
        <sz val="11"/>
        <color indexed="50"/>
        <rFont val="宋体"/>
        <charset val="134"/>
      </rPr>
      <t xml:space="preserve"> +3
</t>
    </r>
    <r>
      <rPr>
        <sz val="11"/>
        <color indexed="8"/>
        <rFont val="宋体"/>
        <charset val="134"/>
      </rPr>
      <t>优秀班集体</t>
    </r>
    <r>
      <rPr>
        <sz val="11"/>
        <color indexed="50"/>
        <rFont val="宋体"/>
        <charset val="134"/>
      </rPr>
      <t xml:space="preserve">+5、
</t>
    </r>
    <r>
      <rPr>
        <sz val="11"/>
        <color indexed="8"/>
        <rFont val="宋体"/>
        <charset val="134"/>
      </rPr>
      <t>优秀团支部</t>
    </r>
    <r>
      <rPr>
        <sz val="11"/>
        <color indexed="50"/>
        <rFont val="宋体"/>
        <charset val="134"/>
      </rPr>
      <t>+5</t>
    </r>
  </si>
  <si>
    <t>至善奖学金</t>
  </si>
  <si>
    <t>赵凯</t>
  </si>
  <si>
    <r>
      <rPr>
        <sz val="11"/>
        <color rgb="FF000000"/>
        <rFont val="宋体"/>
        <charset val="134"/>
      </rPr>
      <t>1.Optimization of process parameters for gas</t>
    </r>
    <r>
      <rPr>
        <sz val="11"/>
        <color indexed="8"/>
        <rFont val="Times New Roman"/>
        <charset val="134"/>
      </rPr>
      <t>‑</t>
    </r>
    <r>
      <rPr>
        <sz val="11"/>
        <color indexed="8"/>
        <rFont val="宋体"/>
        <charset val="134"/>
      </rPr>
      <t>powder flow behavior in the coaxial nozzle during laser direct metal deposition based on numerical simulation-The International Journal of Advanced Manufacturing Technology-published-2024.01.10-一作三区</t>
    </r>
    <r>
      <rPr>
        <sz val="11"/>
        <color rgb="FF00B050"/>
        <rFont val="宋体"/>
        <charset val="134"/>
      </rPr>
      <t>+20*0.8=16</t>
    </r>
    <r>
      <rPr>
        <sz val="11"/>
        <color indexed="8"/>
        <rFont val="宋体"/>
        <charset val="134"/>
      </rPr>
      <t xml:space="preserve">
2.Tailoring of the Microstructure and Mechanical Properties of High Nitrogen Steel Repaired by Underwater Laser Direct Metal Deposition-Metallurgical and Materials Transactions-published-2024.02.12-三作二区</t>
    </r>
    <r>
      <rPr>
        <sz val="11"/>
        <color rgb="FF00B050"/>
        <rFont val="宋体"/>
        <charset val="134"/>
      </rPr>
      <t>+40*0.2=8</t>
    </r>
    <r>
      <rPr>
        <sz val="11"/>
        <color indexed="8"/>
        <rFont val="宋体"/>
        <charset val="134"/>
      </rPr>
      <t xml:space="preserve">
3.Effect of different feedstocks on the microstructure and mechanical properties of HSLA steel repaired by underwater laser direct metal deposition-Materials Chemistry and Physics-published-2024.01.11-三作三区</t>
    </r>
    <r>
      <rPr>
        <sz val="11"/>
        <color rgb="FFFF0000"/>
        <rFont val="宋体"/>
        <charset val="134"/>
      </rPr>
      <t>+20*0.2=4</t>
    </r>
    <r>
      <rPr>
        <sz val="11"/>
        <color indexed="50"/>
        <rFont val="宋体"/>
        <charset val="134"/>
      </rPr>
      <t xml:space="preserve"> +0 </t>
    </r>
    <r>
      <rPr>
        <sz val="11"/>
        <color rgb="FFFF0000"/>
        <rFont val="宋体"/>
        <charset val="134"/>
      </rPr>
      <t>（第一单位不是东南大学）</t>
    </r>
    <r>
      <rPr>
        <sz val="11"/>
        <color indexed="8"/>
        <rFont val="宋体"/>
        <charset val="134"/>
      </rPr>
      <t xml:space="preserve">
4.Research on gas pore formation and inhibition mechanism of high nitrogen steel during laser direct metal deposition-Optics and Laser Technology-published-2024.02.23-三作二区</t>
    </r>
    <r>
      <rPr>
        <sz val="11"/>
        <color rgb="FF00B050"/>
        <rFont val="宋体"/>
        <charset val="134"/>
      </rPr>
      <t>+40*0.2=8</t>
    </r>
    <r>
      <rPr>
        <sz val="11"/>
        <color indexed="8"/>
        <rFont val="宋体"/>
        <charset val="134"/>
      </rPr>
      <t xml:space="preserve">
5.Effects of TiC addition on the hot corrosion behavior of IN718 fabricated by laser direct metal deposition-Materials Chemistry and Physics-Published-2023.07.07-三作三区</t>
    </r>
    <r>
      <rPr>
        <sz val="11"/>
        <color rgb="FF00B050"/>
        <rFont val="宋体"/>
        <charset val="134"/>
      </rPr>
      <t>+20*0.2=4</t>
    </r>
  </si>
  <si>
    <r>
      <rPr>
        <sz val="11"/>
        <color rgb="FF000000"/>
        <rFont val="宋体"/>
        <charset val="134"/>
      </rPr>
      <t>一种可实现水下高功率激光沉积连续作业装置与方法-CN116145131A-2023/05/23/学生二作（老师一作）</t>
    </r>
    <r>
      <rPr>
        <sz val="11"/>
        <color rgb="FF00B050"/>
        <rFont val="宋体"/>
        <charset val="134"/>
      </rPr>
      <t>+2*0.8=1.6</t>
    </r>
  </si>
  <si>
    <t>赵暮帆</t>
  </si>
  <si>
    <r>
      <rPr>
        <sz val="11"/>
        <color rgb="FF000000"/>
        <rFont val="宋体"/>
        <charset val="134"/>
      </rPr>
      <t>1-Cognitive characteristics in wayfinding tasks in commercial and residential districts during daytime and nighttime: A comprehensive neuroergonomic study-Advanced Engineering Informatics（published）-2024/08-三作一区（学生三作）</t>
    </r>
    <r>
      <rPr>
        <sz val="11"/>
        <color rgb="FF00B050"/>
        <rFont val="宋体"/>
        <charset val="134"/>
      </rPr>
      <t>+50*0.2=10</t>
    </r>
  </si>
  <si>
    <r>
      <rPr>
        <sz val="11"/>
        <color rgb="FF000000"/>
        <rFont val="宋体"/>
        <charset val="134"/>
      </rPr>
      <t>1-Effects of Individual Factors and Recall Direction on Working Memory Span（published）-2024/06-HCII 2024 EI会议-一作（唯一学生）</t>
    </r>
    <r>
      <rPr>
        <sz val="11"/>
        <color rgb="FF00B050"/>
        <rFont val="宋体"/>
        <charset val="134"/>
      </rPr>
      <t>+4</t>
    </r>
  </si>
  <si>
    <r>
      <rPr>
        <sz val="11"/>
        <color rgb="FF000000"/>
        <rFont val="宋体"/>
        <charset val="134"/>
      </rPr>
      <t xml:space="preserve">2023.7移动应用创新赛华东赛区二等奖 1/2 </t>
    </r>
    <r>
      <rPr>
        <sz val="11"/>
        <color rgb="FF00B050"/>
        <rFont val="宋体"/>
        <charset val="134"/>
      </rPr>
      <t>+4</t>
    </r>
  </si>
  <si>
    <t>担任党支部组织委员+10
机械工程学院研究生会干事+5
2022/10院系杯乒乓球比赛获得团体第一 个人+7
2023/11院系杯乒乓球比赛获得团体第一 个人+7
机械杯乒乓球比赛获得第一名个人+6
校运会多人网球获得4-8+6
校运会垒球成功参赛+3
学院运动会铅球并获得第二名+3
校级优秀团支部 党委员+10
党支部获最佳党课三等奖 党委员+3
优秀研究生干部+3
优秀研究生党员+3</t>
  </si>
  <si>
    <t>史晓微</t>
  </si>
  <si>
    <r>
      <rPr>
        <sz val="11"/>
        <color rgb="FF000000"/>
        <rFont val="宋体"/>
        <charset val="134"/>
      </rPr>
      <t>Surface Recognition with a Tactile Finger based on Automatic Features Transferred from Deep Learning-IEEE Transactions on Instrumentation and Measurement-published-二作二区（老师一作）</t>
    </r>
    <r>
      <rPr>
        <sz val="11"/>
        <color rgb="FF00B050"/>
        <rFont val="宋体"/>
        <charset val="134"/>
      </rPr>
      <t>+40*0.5=20</t>
    </r>
  </si>
  <si>
    <r>
      <rPr>
        <sz val="11"/>
        <color rgb="FF000000"/>
        <rFont val="宋体"/>
        <charset val="134"/>
      </rPr>
      <t>机械工程学院本科生追梦党支部组织委员</t>
    </r>
    <r>
      <rPr>
        <sz val="11"/>
        <color indexed="50"/>
        <rFont val="宋体"/>
        <charset val="134"/>
      </rPr>
      <t>+10</t>
    </r>
    <r>
      <rPr>
        <sz val="11"/>
        <color indexed="8"/>
        <rFont val="宋体"/>
        <charset val="134"/>
      </rPr>
      <t>、学生处金钥匙项目副理事长</t>
    </r>
    <r>
      <rPr>
        <sz val="11"/>
        <color indexed="50"/>
        <rFont val="宋体"/>
        <charset val="134"/>
      </rPr>
      <t>+3</t>
    </r>
  </si>
  <si>
    <t>裴钰莹</t>
  </si>
  <si>
    <r>
      <rPr>
        <sz val="11"/>
        <color rgb="FF000000"/>
        <rFont val="宋体"/>
        <charset val="134"/>
      </rPr>
      <t>1.论文题目：Human-Al Co-Drawing: Studying Creative Efficacy and Eye Tracking inobservation and Cooperation-期刊名：applied sciences-basel-published-时间2024.8.1 received， Accepted: 9 September 2024/Published:12 September 2024，-一作（JCRQ1，中科院四区）（学生一作）</t>
    </r>
    <r>
      <rPr>
        <sz val="11"/>
        <color rgb="FF00B050"/>
        <rFont val="宋体"/>
        <charset val="134"/>
      </rPr>
      <t>+20*0.8=16</t>
    </r>
  </si>
  <si>
    <r>
      <rPr>
        <sz val="11"/>
        <color rgb="FF000000"/>
        <rFont val="宋体"/>
        <charset val="134"/>
      </rPr>
      <t>1.论文标题：Research on the Efficiency and Cognition of the Combination of Front
Color and Background Color and Color in the Interface of Express Cabinets on the Operation of Human
Machine Interface Tasks.-论文状态（published）-时间（First Online:25 November 2023）-（学生一作）EI检索</t>
    </r>
    <r>
      <rPr>
        <sz val="11"/>
        <color indexed="50"/>
        <rFont val="宋体"/>
        <charset val="134"/>
      </rPr>
      <t>+4*0.8=3.2</t>
    </r>
  </si>
  <si>
    <t>李恒瑞</t>
  </si>
  <si>
    <r>
      <rPr>
        <sz val="11"/>
        <color rgb="FF000000"/>
        <rFont val="宋体"/>
        <charset val="134"/>
      </rPr>
      <t>1.一种提供大拧紧扭矩的机器人末端执行器-CN116652570A-2023.08.29-二作（老师一作）</t>
    </r>
    <r>
      <rPr>
        <sz val="11"/>
        <color rgb="FF00B050"/>
        <rFont val="宋体"/>
        <charset val="134"/>
      </rPr>
      <t>+2*0.8=1.6</t>
    </r>
  </si>
  <si>
    <r>
      <rPr>
        <sz val="11"/>
        <color rgb="FF000000"/>
        <rFont val="宋体"/>
        <charset val="134"/>
      </rPr>
      <t>61
【硕221团支部书记</t>
    </r>
    <r>
      <rPr>
        <sz val="11"/>
        <color rgb="FF00B050"/>
        <rFont val="宋体"/>
        <charset val="134"/>
      </rPr>
      <t>+23</t>
    </r>
    <r>
      <rPr>
        <sz val="11"/>
        <color indexed="8"/>
        <rFont val="宋体"/>
        <charset val="134"/>
      </rPr>
      <t xml:space="preserve">
校优秀团支部</t>
    </r>
    <r>
      <rPr>
        <sz val="11"/>
        <color rgb="FF00B050"/>
        <rFont val="宋体"/>
        <charset val="134"/>
      </rPr>
      <t>+15；</t>
    </r>
    <r>
      <rPr>
        <sz val="11"/>
        <color indexed="8"/>
        <rFont val="宋体"/>
        <charset val="134"/>
      </rPr>
      <t xml:space="preserve">
校先进班集体</t>
    </r>
    <r>
      <rPr>
        <sz val="11"/>
        <color rgb="FF00B050"/>
        <rFont val="宋体"/>
        <charset val="134"/>
      </rPr>
      <t>+15</t>
    </r>
    <r>
      <rPr>
        <sz val="11"/>
        <color indexed="8"/>
        <rFont val="宋体"/>
        <charset val="134"/>
      </rPr>
      <t>；
院学生会体育部干事</t>
    </r>
    <r>
      <rPr>
        <sz val="11"/>
        <color rgb="FF00B050"/>
        <rFont val="宋体"/>
        <charset val="134"/>
      </rPr>
      <t>+5</t>
    </r>
    <r>
      <rPr>
        <sz val="11"/>
        <color indexed="50"/>
        <rFont val="宋体"/>
        <charset val="134"/>
      </rPr>
      <t>；</t>
    </r>
    <r>
      <rPr>
        <sz val="11"/>
        <color indexed="8"/>
        <rFont val="宋体"/>
        <charset val="134"/>
      </rPr>
      <t xml:space="preserve">
最佳党日活动二等奖</t>
    </r>
    <r>
      <rPr>
        <sz val="11"/>
        <color rgb="FFFF0000"/>
        <rFont val="宋体"/>
        <charset val="134"/>
      </rPr>
      <t xml:space="preserve">+3 </t>
    </r>
    <r>
      <rPr>
        <sz val="11"/>
        <color rgb="FF00B050"/>
        <rFont val="宋体"/>
        <charset val="134"/>
      </rPr>
      <t xml:space="preserve">+5 </t>
    </r>
    <r>
      <rPr>
        <sz val="11"/>
        <color rgb="FFFF0000"/>
        <rFont val="宋体"/>
        <charset val="134"/>
      </rPr>
      <t>(最佳党日活动委员+5分）</t>
    </r>
    <r>
      <rPr>
        <sz val="11"/>
        <color indexed="50"/>
        <rFont val="宋体"/>
        <charset val="134"/>
      </rPr>
      <t>；</t>
    </r>
    <r>
      <rPr>
        <sz val="11"/>
        <color indexed="8"/>
        <rFont val="宋体"/>
        <charset val="134"/>
      </rPr>
      <t xml:space="preserve">
】</t>
    </r>
  </si>
  <si>
    <t>王位</t>
  </si>
  <si>
    <r>
      <rPr>
        <sz val="11"/>
        <color rgb="FF000000"/>
        <rFont val="宋体"/>
        <charset val="134"/>
      </rPr>
      <t xml:space="preserve"> An AGV Scheduling Problem Based on Partial Charging Policy-Accepted-2024.07.30一作</t>
    </r>
    <r>
      <rPr>
        <sz val="11"/>
        <color indexed="10"/>
        <rFont val="宋体"/>
        <charset val="134"/>
      </rPr>
      <t>+0（未被检索到）</t>
    </r>
  </si>
  <si>
    <r>
      <rPr>
        <sz val="11"/>
        <color rgb="FF000000"/>
        <rFont val="宋体"/>
        <charset val="134"/>
      </rPr>
      <t>心理委员</t>
    </r>
    <r>
      <rPr>
        <sz val="11"/>
        <color indexed="50"/>
        <rFont val="宋体"/>
        <charset val="134"/>
      </rPr>
      <t>+10</t>
    </r>
  </si>
  <si>
    <t>施政添</t>
  </si>
  <si>
    <r>
      <rPr>
        <sz val="11"/>
        <color rgb="FF000000"/>
        <rFont val="宋体"/>
        <charset val="134"/>
      </rPr>
      <t>Deep Reinforcement Learning-Based Task Offloading for Multi-User Distributed Edge Computing-accept-2024.7.30-学生一作</t>
    </r>
    <r>
      <rPr>
        <sz val="11"/>
        <color indexed="10"/>
        <rFont val="宋体"/>
        <charset val="134"/>
      </rPr>
      <t>+0（未被检索到）</t>
    </r>
  </si>
  <si>
    <r>
      <rPr>
        <sz val="11"/>
        <color rgb="FF000000"/>
        <rFont val="宋体"/>
        <charset val="134"/>
      </rPr>
      <t>一种搅拌摩擦增材刚柔耦合冗余驱动并联机器人-202311357178.7-2023年10月19日-学生二作</t>
    </r>
    <r>
      <rPr>
        <sz val="11"/>
        <color indexed="50"/>
        <rFont val="宋体"/>
        <charset val="134"/>
      </rPr>
      <t>+2*0.8=1.6</t>
    </r>
  </si>
  <si>
    <t>陈钰洛</t>
  </si>
  <si>
    <r>
      <rPr>
        <sz val="11"/>
        <color rgb="FF000000"/>
        <rFont val="宋体"/>
        <charset val="134"/>
      </rPr>
      <t>1.Temperature Dependent Thermal Conductivity Identification by Bayesian Inference-journal of thermophysics and heat transfer-accepted-2024.8.14-二作三区</t>
    </r>
    <r>
      <rPr>
        <sz val="11"/>
        <color rgb="FFFF0000"/>
        <rFont val="宋体"/>
        <charset val="134"/>
      </rPr>
      <t>+20*0.4=8</t>
    </r>
    <r>
      <rPr>
        <sz val="11"/>
        <color indexed="50"/>
        <rFont val="宋体"/>
        <charset val="134"/>
      </rPr>
      <t xml:space="preserve">  0 （在线发表时间为11月6日 不符合时间范围)</t>
    </r>
  </si>
  <si>
    <r>
      <rPr>
        <sz val="11"/>
        <color rgb="FF000000"/>
        <rFont val="宋体"/>
        <charset val="134"/>
      </rPr>
      <t>1.基于时空代理模型的热防护结构三维温度场在线重构-工程热物理学报-accepted-2024.3.15-学生一作</t>
    </r>
    <r>
      <rPr>
        <sz val="11"/>
        <color indexed="10"/>
        <rFont val="宋体"/>
        <charset val="134"/>
      </rPr>
      <t>+0（未被Ei检索）</t>
    </r>
    <r>
      <rPr>
        <sz val="11"/>
        <color indexed="8"/>
        <rFont val="宋体"/>
        <charset val="134"/>
      </rPr>
      <t xml:space="preserve">
</t>
    </r>
  </si>
  <si>
    <r>
      <rPr>
        <sz val="11"/>
        <color rgb="FF000000"/>
        <rFont val="宋体"/>
        <charset val="134"/>
      </rPr>
      <t>优秀班集体</t>
    </r>
    <r>
      <rPr>
        <sz val="11"/>
        <color indexed="50"/>
        <rFont val="宋体"/>
        <charset val="134"/>
      </rPr>
      <t>+5</t>
    </r>
    <r>
      <rPr>
        <sz val="11"/>
        <color indexed="8"/>
        <rFont val="宋体"/>
        <charset val="134"/>
      </rPr>
      <t>、
优秀团支部</t>
    </r>
    <r>
      <rPr>
        <sz val="11"/>
        <color indexed="50"/>
        <rFont val="宋体"/>
        <charset val="134"/>
      </rPr>
      <t>+5</t>
    </r>
  </si>
  <si>
    <t>翟超飞</t>
  </si>
  <si>
    <t>首选奖项</t>
  </si>
  <si>
    <t>备选奖项</t>
  </si>
  <si>
    <t>联系电话</t>
  </si>
  <si>
    <t>说明</t>
  </si>
  <si>
    <r>
      <rPr>
        <sz val="11"/>
        <color rgb="FF000000"/>
        <rFont val="宋体"/>
        <charset val="134"/>
      </rPr>
      <t>证明材料中必须提供论文封面，注明期刊在</t>
    </r>
    <r>
      <rPr>
        <sz val="11"/>
        <color indexed="10"/>
        <rFont val="宋体"/>
        <charset val="134"/>
      </rPr>
      <t>中科院分区</t>
    </r>
    <r>
      <rPr>
        <sz val="11"/>
        <color indexed="8"/>
        <rFont val="宋体"/>
        <charset val="134"/>
      </rPr>
      <t>情况以及</t>
    </r>
    <r>
      <rPr>
        <sz val="11"/>
        <color indexed="10"/>
        <rFont val="宋体"/>
        <charset val="134"/>
      </rPr>
      <t>作者顺序</t>
    </r>
    <r>
      <rPr>
        <sz val="11"/>
        <color indexed="8"/>
        <rFont val="宋体"/>
        <charset val="134"/>
      </rPr>
      <t>、</t>
    </r>
    <r>
      <rPr>
        <sz val="11"/>
        <color indexed="10"/>
        <rFont val="宋体"/>
        <charset val="134"/>
      </rPr>
      <t>论文状态、收录时间（不在学年内不允许在表格中填写）、检索截图，多篇文章注意标号换行，证明材料以论文题命名</t>
    </r>
  </si>
  <si>
    <t>支撑材料中需提供论文封面、被检索截图、作者顺序，证明材料以论文题命名</t>
  </si>
  <si>
    <r>
      <rPr>
        <sz val="11"/>
        <color rgb="FF000000"/>
        <rFont val="宋体"/>
        <charset val="134"/>
      </rPr>
      <t>支撑材料中需提供论文封面、被检索截图、</t>
    </r>
    <r>
      <rPr>
        <sz val="11"/>
        <color indexed="10"/>
        <rFont val="宋体"/>
        <charset val="134"/>
      </rPr>
      <t>会议时间、几作，证明材料以论文题命名</t>
    </r>
  </si>
  <si>
    <t>材料中务必提交证书图片，注明时间</t>
  </si>
  <si>
    <r>
      <rPr>
        <sz val="11"/>
        <color rgb="FF000000"/>
        <rFont val="宋体"/>
        <charset val="134"/>
      </rPr>
      <t>支撑材料中必须提供</t>
    </r>
    <r>
      <rPr>
        <sz val="11"/>
        <color indexed="10"/>
        <rFont val="宋体"/>
        <charset val="134"/>
      </rPr>
      <t>发明人顺序、专利号与专利授权日，多项专利注意标号换行</t>
    </r>
  </si>
  <si>
    <r>
      <rPr>
        <sz val="11"/>
        <color rgb="FF000000"/>
        <rFont val="宋体"/>
        <charset val="134"/>
      </rPr>
      <t>支撑材料中必须包含</t>
    </r>
    <r>
      <rPr>
        <sz val="11"/>
        <color indexed="10"/>
        <rFont val="宋体"/>
        <charset val="134"/>
      </rPr>
      <t>发明人顺序、申请公布号与申请公布日</t>
    </r>
  </si>
  <si>
    <t>在填写此表时，请大家务必仔细阅读科研分细则以及评奖细则中的时间要求，切勿错填多填</t>
  </si>
  <si>
    <t>15310823185</t>
  </si>
  <si>
    <r>
      <rPr>
        <sz val="11"/>
        <color theme="1"/>
        <rFont val="等线"/>
        <charset val="134"/>
        <scheme val="minor"/>
      </rPr>
      <t>证明材料中必须提供论文封面，注明期刊在</t>
    </r>
    <r>
      <rPr>
        <sz val="11"/>
        <color indexed="10"/>
        <rFont val="宋体"/>
        <charset val="134"/>
      </rPr>
      <t>中科院分区</t>
    </r>
    <r>
      <rPr>
        <sz val="11"/>
        <color indexed="8"/>
        <rFont val="宋体"/>
        <charset val="134"/>
      </rPr>
      <t>情况以及</t>
    </r>
    <r>
      <rPr>
        <sz val="11"/>
        <color indexed="10"/>
        <rFont val="宋体"/>
        <charset val="134"/>
      </rPr>
      <t>作者顺序</t>
    </r>
    <r>
      <rPr>
        <sz val="11"/>
        <color indexed="8"/>
        <rFont val="宋体"/>
        <charset val="134"/>
      </rPr>
      <t>、</t>
    </r>
    <r>
      <rPr>
        <sz val="11"/>
        <color indexed="10"/>
        <rFont val="宋体"/>
        <charset val="134"/>
      </rPr>
      <t>论文状态、收录时间（不在学年内不允许在表格中填写）、检索截图，多篇文章注意标号换行，证明材料以论文题命名</t>
    </r>
  </si>
  <si>
    <r>
      <rPr>
        <sz val="11"/>
        <color theme="1"/>
        <rFont val="等线"/>
        <charset val="134"/>
        <scheme val="minor"/>
      </rPr>
      <t>支撑材料中需提供论文封面、被检索截图、</t>
    </r>
    <r>
      <rPr>
        <sz val="11"/>
        <color indexed="10"/>
        <rFont val="宋体"/>
        <charset val="134"/>
      </rPr>
      <t>会议时间、几作，证明材料以论文题命名</t>
    </r>
  </si>
  <si>
    <r>
      <rPr>
        <sz val="11"/>
        <color theme="1"/>
        <rFont val="等线"/>
        <charset val="134"/>
        <scheme val="minor"/>
      </rPr>
      <t>支撑材料中必须提供</t>
    </r>
    <r>
      <rPr>
        <sz val="11"/>
        <color indexed="10"/>
        <rFont val="宋体"/>
        <charset val="134"/>
      </rPr>
      <t>发明人顺序、专利号与专利授权日，多项专利注意标号换行</t>
    </r>
  </si>
  <si>
    <r>
      <rPr>
        <sz val="11"/>
        <color theme="1"/>
        <rFont val="等线"/>
        <charset val="134"/>
        <scheme val="minor"/>
      </rPr>
      <t>支撑材料中必须包含</t>
    </r>
    <r>
      <rPr>
        <sz val="11"/>
        <color indexed="10"/>
        <rFont val="宋体"/>
        <charset val="134"/>
      </rPr>
      <t>发明人顺序、申请公布号与申请公布日</t>
    </r>
  </si>
  <si>
    <t>13056287155</t>
  </si>
  <si>
    <r>
      <rPr>
        <sz val="11"/>
        <color rgb="FF000000"/>
        <rFont val="宋体"/>
        <charset val="134"/>
      </rPr>
      <t>证明材料中必须提供论文封面，注明期刊在</t>
    </r>
    <r>
      <rPr>
        <sz val="11"/>
        <color indexed="10"/>
        <rFont val="宋体"/>
        <charset val="134"/>
      </rPr>
      <t>中科院分区</t>
    </r>
    <r>
      <rPr>
        <sz val="11"/>
        <color theme="1"/>
        <rFont val="等线"/>
        <charset val="134"/>
        <scheme val="minor"/>
      </rPr>
      <t>情况以及</t>
    </r>
    <r>
      <rPr>
        <sz val="11"/>
        <color indexed="10"/>
        <rFont val="宋体"/>
        <charset val="134"/>
      </rPr>
      <t>作者顺序</t>
    </r>
    <r>
      <rPr>
        <sz val="11"/>
        <color theme="1"/>
        <rFont val="等线"/>
        <charset val="134"/>
        <scheme val="minor"/>
      </rPr>
      <t>、</t>
    </r>
    <r>
      <rPr>
        <sz val="11"/>
        <color indexed="10"/>
        <rFont val="宋体"/>
        <charset val="134"/>
      </rPr>
      <t>论文状态、收录时间（不在学年内不允许在表格中填写）、检索截图，多篇文章注意标号换行，证明材料以论文题命名</t>
    </r>
  </si>
  <si>
    <r>
      <rPr>
        <sz val="11"/>
        <color rgb="FF000000"/>
        <rFont val="宋体"/>
        <charset val="134"/>
      </rPr>
      <t>支撑材料中需提供论文封面、被检索截图、</t>
    </r>
    <r>
      <rPr>
        <sz val="11"/>
        <color indexed="10"/>
        <rFont val="宋体"/>
        <charset val="134"/>
      </rPr>
      <t>会议时间、几作，证明材料以论文题命名</t>
    </r>
  </si>
  <si>
    <r>
      <rPr>
        <sz val="11"/>
        <color rgb="FF000000"/>
        <rFont val="宋体"/>
        <charset val="134"/>
      </rPr>
      <t>支撑材料中必须提供</t>
    </r>
    <r>
      <rPr>
        <sz val="11"/>
        <color indexed="10"/>
        <rFont val="宋体"/>
        <charset val="134"/>
      </rPr>
      <t>发明人顺序、专利号与专利授权日，多项专利注意标号换行</t>
    </r>
  </si>
  <si>
    <r>
      <rPr>
        <sz val="11"/>
        <color rgb="FF000000"/>
        <rFont val="宋体"/>
        <charset val="134"/>
      </rPr>
      <t>支撑材料中必须包含</t>
    </r>
    <r>
      <rPr>
        <sz val="11"/>
        <color indexed="10"/>
        <rFont val="宋体"/>
        <charset val="134"/>
      </rPr>
      <t>发明人顺序、申请公布号与申请公布日</t>
    </r>
  </si>
  <si>
    <t>200XXX</t>
  </si>
  <si>
    <t>李晓明</t>
  </si>
  <si>
    <t>198XXXX1998</t>
  </si>
  <si>
    <r>
      <rPr>
        <sz val="11"/>
        <color rgb="FF000000"/>
        <rFont val="宋体"/>
        <charset val="134"/>
      </rPr>
      <t>1.论文标题-期刊名-论文状态（如accepted/published等）-时间（与论文状态一致）-几作几区（唯一学生/老师一作/学生一作等各类情况务必说明清楚）</t>
    </r>
    <r>
      <rPr>
        <sz val="11"/>
        <color indexed="10"/>
        <rFont val="宋体"/>
        <charset val="134"/>
      </rPr>
      <t xml:space="preserve">+20*0.5=10（按以上条件根据文件计算）
</t>
    </r>
    <r>
      <rPr>
        <sz val="11"/>
        <color theme="1"/>
        <rFont val="等线"/>
        <charset val="134"/>
        <scheme val="minor"/>
      </rPr>
      <t>2.论文标题-期刊名-论文状态（如accepted/published等）-时间（与论文状态一致）-几作几区（唯一学生/老师一作/学生一作等各类情况务必说明清楚）</t>
    </r>
    <r>
      <rPr>
        <sz val="11"/>
        <color indexed="10"/>
        <rFont val="宋体"/>
        <charset val="134"/>
      </rPr>
      <t>+20*0.5=10（按以上条件根据文件计算）</t>
    </r>
  </si>
  <si>
    <r>
      <rPr>
        <sz val="11"/>
        <color rgb="FF000000"/>
        <rFont val="宋体"/>
        <charset val="134"/>
      </rPr>
      <t>1.论文标题-论文状态（如accepted/published等）-时间（与论文状态一致）-几作（唯一学生/老师一作/学生一作等各类情况务必说明清楚）</t>
    </r>
    <r>
      <rPr>
        <sz val="11"/>
        <color indexed="10"/>
        <rFont val="宋体"/>
        <charset val="134"/>
      </rPr>
      <t>+4*0.4=1.6（按以上条件根据文件计算）</t>
    </r>
  </si>
  <si>
    <r>
      <rPr>
        <sz val="11"/>
        <color rgb="FF000000"/>
        <rFont val="宋体"/>
        <charset val="134"/>
      </rPr>
      <t>1.论文标题-论文状态（如accepted/published等）-时间（与论文状态一致）-几作（唯一学生/老师一作/学生一作等各类情况务必说明清楚）</t>
    </r>
    <r>
      <rPr>
        <sz val="11"/>
        <color indexed="10"/>
        <rFont val="宋体"/>
        <charset val="134"/>
      </rPr>
      <t>+20*0.5=10（按以上条件根据文件计算）</t>
    </r>
  </si>
  <si>
    <r>
      <rPr>
        <sz val="11"/>
        <color rgb="FF000000"/>
        <rFont val="宋体"/>
        <charset val="134"/>
      </rPr>
      <t xml:space="preserve">2020.5 国家数模二等奖 </t>
    </r>
    <r>
      <rPr>
        <sz val="11"/>
        <color indexed="10"/>
        <rFont val="宋体"/>
        <charset val="134"/>
      </rPr>
      <t>+6 有排名注明排名信息</t>
    </r>
  </si>
  <si>
    <r>
      <rPr>
        <sz val="11"/>
        <color rgb="FF000000"/>
        <rFont val="宋体"/>
        <charset val="134"/>
      </rPr>
      <t xml:space="preserve">2020.5 江苏省数模二等奖 </t>
    </r>
    <r>
      <rPr>
        <sz val="11"/>
        <color indexed="10"/>
        <rFont val="宋体"/>
        <charset val="134"/>
      </rPr>
      <t>+4有排名注明排名信息</t>
    </r>
  </si>
  <si>
    <r>
      <rPr>
        <sz val="11"/>
        <color rgb="FF000000"/>
        <rFont val="宋体"/>
        <charset val="134"/>
      </rPr>
      <t>1.专利名称-专利号-授权时间-几作（学生一作/老师一作等情况说明清楚）</t>
    </r>
    <r>
      <rPr>
        <sz val="11"/>
        <color indexed="10"/>
        <rFont val="宋体"/>
        <charset val="134"/>
      </rPr>
      <t>+5*0.4=2</t>
    </r>
  </si>
  <si>
    <r>
      <rPr>
        <sz val="11"/>
        <color rgb="FF000000"/>
        <rFont val="宋体"/>
        <charset val="134"/>
      </rPr>
      <t>1.专利名称-专利号-公布时间-几作（学生一作/老师一作等情况说明清楚）</t>
    </r>
    <r>
      <rPr>
        <sz val="11"/>
        <color indexed="10"/>
        <rFont val="宋体"/>
        <charset val="134"/>
      </rPr>
      <t>+2*0.4=0.8</t>
    </r>
  </si>
  <si>
    <t>19839311965</t>
  </si>
  <si>
    <r>
      <rPr>
        <sz val="11"/>
        <color rgb="FF000000"/>
        <rFont val="宋体"/>
        <charset val="134"/>
      </rPr>
      <t>证明材料中必须提供论文封面，注明期刊在</t>
    </r>
    <r>
      <rPr>
        <sz val="11"/>
        <color indexed="10"/>
        <rFont val="宋体"/>
        <charset val="134"/>
      </rPr>
      <t>中科院分区</t>
    </r>
    <r>
      <rPr>
        <sz val="11"/>
        <color indexed="8"/>
        <rFont val="宋体"/>
        <charset val="134"/>
      </rPr>
      <t>情况以及</t>
    </r>
    <r>
      <rPr>
        <sz val="11"/>
        <color indexed="10"/>
        <rFont val="宋体"/>
        <charset val="134"/>
      </rPr>
      <t>作者顺序</t>
    </r>
    <r>
      <rPr>
        <sz val="11"/>
        <color indexed="8"/>
        <rFont val="宋体"/>
        <charset val="134"/>
      </rPr>
      <t>、</t>
    </r>
    <r>
      <rPr>
        <sz val="11"/>
        <color indexed="10"/>
        <rFont val="宋体"/>
        <charset val="134"/>
      </rPr>
      <t>论文状态、收录时间（不在学年内不允许在表格中填写）、检索截图，多篇文章注意标号换行，证明材料以论文题命名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</si>
</sst>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b/>
      <sz val="11"/>
      <color indexed="8"/>
      <name val="宋体"/>
      <charset val="134"/>
    </font>
    <font>
      <sz val="11"/>
      <color rgb="FF00B050"/>
      <name val="宋体"/>
      <charset val="134"/>
    </font>
    <font>
      <sz val="11"/>
      <color rgb="FF000000"/>
      <name val="宋体"/>
      <charset val="134"/>
    </font>
    <font>
      <sz val="16"/>
      <color rgb="FF000000"/>
      <name val="宋体"/>
      <charset val="134"/>
    </font>
    <font>
      <sz val="11"/>
      <color rgb="FF92D050"/>
      <name val="宋体"/>
      <charset val="134"/>
    </font>
    <font>
      <b/>
      <sz val="11"/>
      <color rgb="FF000000"/>
      <name val="宋体"/>
      <charset val="134"/>
    </font>
    <font>
      <sz val="11"/>
      <name val="宋体"/>
      <charset val="134"/>
    </font>
    <font>
      <b/>
      <sz val="11"/>
      <color indexed="8"/>
      <name val="宋体"/>
      <charset val="134"/>
    </font>
    <font>
      <sz val="11"/>
      <color rgb="FF000000"/>
      <name val="宋体"/>
      <charset val="134"/>
    </font>
    <font>
      <sz val="16"/>
      <color rgb="FF000000"/>
      <name val="宋体"/>
      <charset val="134"/>
    </font>
    <font>
      <sz val="11"/>
      <color rgb="FF92D050"/>
      <name val="宋体"/>
      <charset val="134"/>
    </font>
    <font>
      <sz val="11"/>
      <color theme="1"/>
      <name val="宋体"/>
      <charset val="134"/>
    </font>
    <font>
      <sz val="11"/>
      <color indexed="8"/>
      <name val="宋体"/>
      <charset val="134"/>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50"/>
      <name val="宋体"/>
      <charset val="134"/>
    </font>
    <font>
      <sz val="11"/>
      <color indexed="10"/>
      <name val="宋体"/>
      <charset val="134"/>
    </font>
    <font>
      <sz val="11"/>
      <name val="宋体"/>
      <charset val="134"/>
    </font>
    <font>
      <sz val="11"/>
      <color indexed="8"/>
      <name val="Times New Roman"/>
      <charset val="134"/>
    </font>
    <font>
      <sz val="11"/>
      <color indexed="8"/>
      <name val="宋体"/>
      <charset val="134"/>
    </font>
    <font>
      <sz val="11"/>
      <color rgb="FFFF0000"/>
      <name val="宋体"/>
      <charset val="134"/>
    </font>
    <font>
      <sz val="11"/>
      <color rgb="FF00B050"/>
      <name val="等线"/>
      <charset val="134"/>
      <scheme val="minor"/>
    </font>
    <font>
      <sz val="11"/>
      <color indexed="10"/>
      <name val="宋体"/>
      <charset val="134"/>
    </font>
    <font>
      <sz val="11"/>
      <color indexed="5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3" fillId="0" borderId="0">
      <alignment vertical="center"/>
    </xf>
  </cellStyleXfs>
  <cellXfs count="7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top" wrapText="1"/>
    </xf>
    <xf numFmtId="0" fontId="7" fillId="0" borderId="0" xfId="0" applyFont="1" applyAlignment="1">
      <alignment vertical="center" wrapText="1"/>
    </xf>
    <xf numFmtId="0" fontId="8" fillId="0" borderId="0" xfId="0" applyFont="1" applyAlignment="1">
      <alignment horizontal="center" vertical="center" wrapText="1"/>
    </xf>
    <xf numFmtId="49" fontId="0" fillId="0" borderId="0" xfId="0" applyNumberForma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3" fillId="0" borderId="0" xfId="49" applyFont="1" applyAlignment="1">
      <alignment horizontal="center" vertical="center" wrapText="1"/>
    </xf>
    <xf numFmtId="0" fontId="13" fillId="0" borderId="0" xfId="49" applyAlignment="1">
      <alignment horizontal="center" vertical="center" wrapText="1"/>
    </xf>
    <xf numFmtId="0" fontId="13" fillId="0" borderId="0" xfId="0" applyFont="1">
      <alignment vertical="center"/>
    </xf>
    <xf numFmtId="0" fontId="0" fillId="0" borderId="0" xfId="0" applyFill="1">
      <alignment vertical="center"/>
    </xf>
    <xf numFmtId="0" fontId="0" fillId="0" borderId="0" xfId="0" applyFill="1">
      <alignment vertical="center"/>
    </xf>
    <xf numFmtId="0" fontId="1" fillId="0" borderId="1" xfId="0" applyFont="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xf>
    <xf numFmtId="0" fontId="14"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lignment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lignment vertical="center"/>
    </xf>
    <xf numFmtId="0" fontId="0" fillId="0" borderId="1" xfId="0" applyFill="1" applyBorder="1" applyAlignment="1">
      <alignment horizontal="center"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wrapText="1"/>
    </xf>
    <xf numFmtId="0" fontId="13" fillId="0" borderId="1" xfId="49" applyBorder="1" applyAlignment="1">
      <alignment horizontal="center" vertical="center" wrapText="1"/>
    </xf>
    <xf numFmtId="0" fontId="3" fillId="0" borderId="1" xfId="0" applyFont="1" applyBorder="1" applyAlignment="1">
      <alignment horizontal="center" vertical="center"/>
    </xf>
    <xf numFmtId="0" fontId="0" fillId="0" borderId="0" xfId="0" applyAlignment="1" quotePrefix="1">
      <alignment horizontal="center" vertical="center" wrapText="1"/>
    </xf>
    <xf numFmtId="0" fontId="0" fillId="0" borderId="0" xfId="0"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1"/>
  <sheetViews>
    <sheetView tabSelected="1" zoomScale="84" zoomScaleNormal="84" workbookViewId="0">
      <selection activeCell="E22" sqref="E22"/>
    </sheetView>
  </sheetViews>
  <sheetFormatPr defaultColWidth="9" defaultRowHeight="20" customHeight="1"/>
  <cols>
    <col min="2" max="2" width="16.2946428571429" customWidth="1"/>
    <col min="5" max="5" width="41.9821428571429" customWidth="1"/>
    <col min="6" max="6" width="11.4107142857143" style="4" customWidth="1"/>
    <col min="10" max="10" width="61.5803571428571" customWidth="1"/>
  </cols>
  <sheetData>
    <row r="1" s="29" customFormat="1" customHeight="1" spans="1:18">
      <c r="A1" s="32" t="s">
        <v>0</v>
      </c>
      <c r="B1" s="32" t="s">
        <v>1</v>
      </c>
      <c r="C1" s="32"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c r="R1" s="32" t="s">
        <v>17</v>
      </c>
    </row>
    <row r="2" s="30" customFormat="1" customHeight="1" spans="1:38">
      <c r="A2" s="33">
        <v>1</v>
      </c>
      <c r="B2" s="33" t="s">
        <v>18</v>
      </c>
      <c r="C2" s="34">
        <v>220348</v>
      </c>
      <c r="D2" s="35" t="s">
        <v>19</v>
      </c>
      <c r="E2" s="34" t="s">
        <v>20</v>
      </c>
      <c r="F2" s="34">
        <v>78.82</v>
      </c>
      <c r="G2" s="47">
        <v>38</v>
      </c>
      <c r="H2" s="47">
        <v>93.6</v>
      </c>
      <c r="I2" s="47">
        <f>F2*0.5+G2*0.1+H2</f>
        <v>136.81</v>
      </c>
      <c r="J2" s="57" t="s">
        <v>21</v>
      </c>
      <c r="K2" s="58" t="s">
        <v>22</v>
      </c>
      <c r="L2" s="34"/>
      <c r="M2" s="34"/>
      <c r="N2" s="34"/>
      <c r="O2" s="34"/>
      <c r="P2" s="34"/>
      <c r="Q2" s="34"/>
      <c r="R2" s="64" t="s">
        <v>23</v>
      </c>
      <c r="T2" s="72"/>
      <c r="V2" s="72"/>
      <c r="W2" s="72"/>
      <c r="X2" s="72"/>
      <c r="Y2" s="72"/>
      <c r="Z2" s="72"/>
      <c r="AA2" s="72"/>
      <c r="AB2" s="72"/>
      <c r="AC2" s="72"/>
      <c r="AD2" s="72"/>
      <c r="AE2" s="72"/>
      <c r="AF2" s="72"/>
      <c r="AG2" s="72"/>
      <c r="AH2" s="72"/>
      <c r="AI2" s="72"/>
      <c r="AJ2" s="72"/>
      <c r="AK2" s="72"/>
      <c r="AL2" s="72"/>
    </row>
    <row r="3" s="30" customFormat="1" customHeight="1" spans="1:38">
      <c r="A3" s="33">
        <v>2</v>
      </c>
      <c r="B3" s="33" t="s">
        <v>24</v>
      </c>
      <c r="C3" s="36">
        <v>220332</v>
      </c>
      <c r="D3" s="35" t="s">
        <v>25</v>
      </c>
      <c r="E3" s="34" t="s">
        <v>26</v>
      </c>
      <c r="F3" s="36">
        <v>80.71</v>
      </c>
      <c r="G3" s="48">
        <v>23</v>
      </c>
      <c r="H3" s="48">
        <v>59.2</v>
      </c>
      <c r="I3" s="47">
        <f t="shared" ref="I3:I19" si="0">F3*0.5+G3*0.1+H3</f>
        <v>101.855</v>
      </c>
      <c r="J3" s="34" t="s">
        <v>27</v>
      </c>
      <c r="K3" s="58"/>
      <c r="L3" s="34" t="s">
        <v>28</v>
      </c>
      <c r="M3" s="34" t="s">
        <v>29</v>
      </c>
      <c r="N3" s="34" t="s">
        <v>30</v>
      </c>
      <c r="O3" s="36"/>
      <c r="P3" s="36"/>
      <c r="Q3" s="34" t="s">
        <v>31</v>
      </c>
      <c r="R3" s="36"/>
      <c r="T3" s="72"/>
      <c r="V3" s="72"/>
      <c r="W3" s="72"/>
      <c r="X3" s="72"/>
      <c r="Y3" s="72"/>
      <c r="Z3" s="72"/>
      <c r="AA3" s="72"/>
      <c r="AB3" s="72"/>
      <c r="AC3" s="72"/>
      <c r="AD3" s="72"/>
      <c r="AE3" s="72"/>
      <c r="AF3" s="72"/>
      <c r="AG3" s="72"/>
      <c r="AH3" s="72"/>
      <c r="AI3" s="72"/>
      <c r="AJ3" s="72"/>
      <c r="AK3" s="72"/>
      <c r="AL3" s="72"/>
    </row>
    <row r="4" s="30" customFormat="1" customHeight="1" spans="1:38">
      <c r="A4" s="33">
        <v>3</v>
      </c>
      <c r="B4" s="33" t="s">
        <v>18</v>
      </c>
      <c r="C4" s="37">
        <v>220299</v>
      </c>
      <c r="D4" s="35" t="s">
        <v>32</v>
      </c>
      <c r="E4" s="34" t="s">
        <v>20</v>
      </c>
      <c r="F4" s="37">
        <v>79.28</v>
      </c>
      <c r="G4" s="48">
        <v>10</v>
      </c>
      <c r="H4" s="48">
        <v>58.8</v>
      </c>
      <c r="I4" s="47">
        <f t="shared" si="0"/>
        <v>99.44</v>
      </c>
      <c r="J4" s="59" t="s">
        <v>33</v>
      </c>
      <c r="K4" s="60"/>
      <c r="L4" s="60"/>
      <c r="M4" s="60"/>
      <c r="N4" s="60"/>
      <c r="O4" s="59" t="s">
        <v>34</v>
      </c>
      <c r="P4" s="59" t="s">
        <v>35</v>
      </c>
      <c r="Q4" s="59" t="s">
        <v>36</v>
      </c>
      <c r="R4" s="60"/>
      <c r="T4" s="72"/>
      <c r="V4" s="72"/>
      <c r="W4" s="72"/>
      <c r="X4" s="72"/>
      <c r="Y4" s="72"/>
      <c r="Z4" s="72"/>
      <c r="AA4" s="72"/>
      <c r="AB4" s="72"/>
      <c r="AC4" s="72"/>
      <c r="AD4" s="72"/>
      <c r="AE4" s="72"/>
      <c r="AF4" s="72"/>
      <c r="AG4" s="72"/>
      <c r="AH4" s="72"/>
      <c r="AI4" s="72"/>
      <c r="AJ4" s="72"/>
      <c r="AK4" s="72"/>
      <c r="AL4" s="72"/>
    </row>
    <row r="5" s="30" customFormat="1" customHeight="1" spans="1:38">
      <c r="A5" s="33">
        <v>4</v>
      </c>
      <c r="B5" s="33" t="s">
        <v>18</v>
      </c>
      <c r="C5" s="34">
        <v>220375</v>
      </c>
      <c r="D5" s="35" t="s">
        <v>37</v>
      </c>
      <c r="E5" s="34" t="s">
        <v>20</v>
      </c>
      <c r="F5" s="34">
        <v>78.1</v>
      </c>
      <c r="G5" s="47">
        <v>10</v>
      </c>
      <c r="H5" s="47">
        <v>57.6</v>
      </c>
      <c r="I5" s="47">
        <f t="shared" si="0"/>
        <v>97.65</v>
      </c>
      <c r="J5" s="58" t="s">
        <v>38</v>
      </c>
      <c r="K5" s="58" t="s">
        <v>39</v>
      </c>
      <c r="L5" s="34"/>
      <c r="M5" s="64" t="s">
        <v>40</v>
      </c>
      <c r="N5" s="34"/>
      <c r="O5" s="34"/>
      <c r="P5" s="58" t="s">
        <v>41</v>
      </c>
      <c r="Q5" s="34"/>
      <c r="R5" s="65" t="s">
        <v>42</v>
      </c>
      <c r="T5" s="72"/>
      <c r="V5" s="72"/>
      <c r="W5" s="72"/>
      <c r="X5" s="72"/>
      <c r="Y5" s="72"/>
      <c r="Z5" s="72"/>
      <c r="AA5" s="72"/>
      <c r="AB5" s="72"/>
      <c r="AC5" s="72"/>
      <c r="AD5" s="72"/>
      <c r="AE5" s="72"/>
      <c r="AF5" s="72"/>
      <c r="AG5" s="72"/>
      <c r="AH5" s="72"/>
      <c r="AI5" s="72"/>
      <c r="AJ5" s="72"/>
      <c r="AK5" s="72"/>
      <c r="AL5" s="72"/>
    </row>
    <row r="6" s="31" customFormat="1" customHeight="1" spans="1:38">
      <c r="A6" s="38">
        <v>5</v>
      </c>
      <c r="B6" s="33" t="s">
        <v>18</v>
      </c>
      <c r="C6" s="39">
        <v>220323</v>
      </c>
      <c r="D6" s="40" t="s">
        <v>43</v>
      </c>
      <c r="E6" s="41"/>
      <c r="F6" s="39">
        <v>83.94</v>
      </c>
      <c r="G6" s="39">
        <v>0</v>
      </c>
      <c r="H6" s="49">
        <f>32+8+12.4</f>
        <v>52.4</v>
      </c>
      <c r="I6" s="51">
        <f t="shared" si="0"/>
        <v>94.37</v>
      </c>
      <c r="J6" s="41" t="s">
        <v>44</v>
      </c>
      <c r="K6" s="41" t="s">
        <v>45</v>
      </c>
      <c r="L6" s="41"/>
      <c r="M6" s="41"/>
      <c r="N6" s="41"/>
      <c r="O6" s="41" t="s">
        <v>46</v>
      </c>
      <c r="P6" s="41" t="s">
        <v>47</v>
      </c>
      <c r="Q6" s="39"/>
      <c r="R6" s="39"/>
      <c r="T6" s="73"/>
      <c r="V6" s="73"/>
      <c r="W6" s="73"/>
      <c r="X6" s="73"/>
      <c r="Y6" s="73"/>
      <c r="Z6" s="73"/>
      <c r="AA6" s="73"/>
      <c r="AB6" s="73"/>
      <c r="AC6" s="73"/>
      <c r="AD6" s="73"/>
      <c r="AE6" s="73"/>
      <c r="AF6" s="73"/>
      <c r="AG6" s="73"/>
      <c r="AH6" s="73"/>
      <c r="AI6" s="73"/>
      <c r="AJ6" s="73"/>
      <c r="AK6" s="73"/>
      <c r="AL6" s="73"/>
    </row>
    <row r="7" s="30" customFormat="1" customHeight="1" spans="1:38">
      <c r="A7" s="33">
        <v>6</v>
      </c>
      <c r="B7" s="33" t="s">
        <v>18</v>
      </c>
      <c r="C7" s="37">
        <v>220320</v>
      </c>
      <c r="D7" s="35" t="s">
        <v>48</v>
      </c>
      <c r="E7" s="34" t="s">
        <v>20</v>
      </c>
      <c r="F7" s="37">
        <v>80.82</v>
      </c>
      <c r="G7" s="48">
        <v>20</v>
      </c>
      <c r="H7" s="48">
        <v>51.6</v>
      </c>
      <c r="I7" s="47">
        <f t="shared" si="0"/>
        <v>94.01</v>
      </c>
      <c r="J7" s="58" t="s">
        <v>49</v>
      </c>
      <c r="K7" s="58" t="s">
        <v>50</v>
      </c>
      <c r="L7" s="58"/>
      <c r="M7" s="58"/>
      <c r="N7" s="58"/>
      <c r="O7" s="58"/>
      <c r="P7" s="58" t="s">
        <v>51</v>
      </c>
      <c r="Q7" s="37" t="s">
        <v>52</v>
      </c>
      <c r="R7" s="37"/>
      <c r="T7" s="72"/>
      <c r="V7" s="72"/>
      <c r="W7" s="72"/>
      <c r="X7" s="72"/>
      <c r="Y7" s="72"/>
      <c r="Z7" s="72"/>
      <c r="AA7" s="72"/>
      <c r="AB7" s="72"/>
      <c r="AC7" s="72"/>
      <c r="AD7" s="72"/>
      <c r="AE7" s="72"/>
      <c r="AF7" s="72"/>
      <c r="AG7" s="72"/>
      <c r="AH7" s="72"/>
      <c r="AI7" s="72"/>
      <c r="AJ7" s="72"/>
      <c r="AK7" s="72"/>
      <c r="AL7" s="72"/>
    </row>
    <row r="8" s="30" customFormat="1" customHeight="1" spans="1:18">
      <c r="A8" s="33">
        <v>7</v>
      </c>
      <c r="B8" s="33" t="s">
        <v>24</v>
      </c>
      <c r="C8" s="36">
        <v>220315</v>
      </c>
      <c r="D8" s="35" t="s">
        <v>53</v>
      </c>
      <c r="E8" s="34" t="s">
        <v>26</v>
      </c>
      <c r="F8" s="36">
        <v>78.53</v>
      </c>
      <c r="G8" s="50">
        <v>10</v>
      </c>
      <c r="H8" s="50">
        <v>53</v>
      </c>
      <c r="I8" s="47">
        <f t="shared" si="0"/>
        <v>93.265</v>
      </c>
      <c r="J8" s="58" t="s">
        <v>54</v>
      </c>
      <c r="K8" s="36"/>
      <c r="L8" s="36"/>
      <c r="M8" s="36"/>
      <c r="N8" s="34"/>
      <c r="O8" s="59" t="s">
        <v>55</v>
      </c>
      <c r="P8" s="36"/>
      <c r="Q8" s="59" t="s">
        <v>56</v>
      </c>
      <c r="R8" s="36"/>
    </row>
    <row r="9" s="30" customFormat="1" customHeight="1" spans="1:18">
      <c r="A9" s="33">
        <v>8</v>
      </c>
      <c r="B9" s="33" t="s">
        <v>18</v>
      </c>
      <c r="C9" s="36">
        <v>220414</v>
      </c>
      <c r="D9" s="35" t="s">
        <v>57</v>
      </c>
      <c r="E9" s="34" t="s">
        <v>20</v>
      </c>
      <c r="F9" s="36">
        <v>76.06</v>
      </c>
      <c r="G9" s="36">
        <v>0</v>
      </c>
      <c r="H9" s="48">
        <v>52</v>
      </c>
      <c r="I9" s="47">
        <f t="shared" si="0"/>
        <v>90.03</v>
      </c>
      <c r="J9" s="61" t="s">
        <v>58</v>
      </c>
      <c r="K9" s="36"/>
      <c r="L9" s="36"/>
      <c r="M9" s="36"/>
      <c r="N9" s="36"/>
      <c r="O9" s="36"/>
      <c r="P9" s="36"/>
      <c r="Q9" s="36"/>
      <c r="R9" s="36"/>
    </row>
    <row r="10" s="31" customFormat="1" customHeight="1" spans="1:18">
      <c r="A10" s="38">
        <v>9</v>
      </c>
      <c r="B10" s="38" t="s">
        <v>18</v>
      </c>
      <c r="C10" s="41">
        <v>220327</v>
      </c>
      <c r="D10" s="40" t="s">
        <v>59</v>
      </c>
      <c r="E10" s="41"/>
      <c r="F10" s="41">
        <v>84.24</v>
      </c>
      <c r="G10" s="51">
        <v>13</v>
      </c>
      <c r="H10" s="51">
        <v>35.6</v>
      </c>
      <c r="I10" s="51">
        <f t="shared" si="0"/>
        <v>79.02</v>
      </c>
      <c r="J10" s="62" t="s">
        <v>60</v>
      </c>
      <c r="K10" s="63"/>
      <c r="L10" s="63"/>
      <c r="M10" s="62" t="s">
        <v>61</v>
      </c>
      <c r="N10" s="62" t="s">
        <v>62</v>
      </c>
      <c r="O10" s="63"/>
      <c r="P10" s="62" t="s">
        <v>63</v>
      </c>
      <c r="Q10" s="41"/>
      <c r="R10" s="62" t="s">
        <v>64</v>
      </c>
    </row>
    <row r="11" s="30" customFormat="1" customHeight="1" spans="1:18">
      <c r="A11" s="33">
        <v>10</v>
      </c>
      <c r="B11" s="33" t="s">
        <v>65</v>
      </c>
      <c r="C11" s="34">
        <v>220288</v>
      </c>
      <c r="D11" s="35" t="s">
        <v>66</v>
      </c>
      <c r="E11" s="34" t="s">
        <v>20</v>
      </c>
      <c r="F11" s="34">
        <v>79.06</v>
      </c>
      <c r="G11" s="47">
        <v>10</v>
      </c>
      <c r="H11" s="47">
        <v>37.6</v>
      </c>
      <c r="I11" s="47">
        <f t="shared" si="0"/>
        <v>78.13</v>
      </c>
      <c r="J11" s="64" t="s">
        <v>67</v>
      </c>
      <c r="K11" s="65"/>
      <c r="L11" s="65"/>
      <c r="M11" s="65"/>
      <c r="N11" s="65"/>
      <c r="O11" s="65"/>
      <c r="P11" s="64" t="s">
        <v>68</v>
      </c>
      <c r="Q11" s="34"/>
      <c r="R11" s="65" t="s">
        <v>42</v>
      </c>
    </row>
    <row r="12" s="31" customFormat="1" customHeight="1" spans="1:18">
      <c r="A12" s="38">
        <v>11</v>
      </c>
      <c r="B12" s="38" t="s">
        <v>65</v>
      </c>
      <c r="C12" s="39">
        <v>220431</v>
      </c>
      <c r="D12" s="40" t="s">
        <v>69</v>
      </c>
      <c r="E12" s="41"/>
      <c r="F12" s="39">
        <v>84</v>
      </c>
      <c r="G12" s="51">
        <v>66</v>
      </c>
      <c r="H12" s="49">
        <v>18</v>
      </c>
      <c r="I12" s="51">
        <f t="shared" si="0"/>
        <v>66.6</v>
      </c>
      <c r="J12" s="62" t="s">
        <v>70</v>
      </c>
      <c r="K12" s="39"/>
      <c r="L12" s="62" t="s">
        <v>71</v>
      </c>
      <c r="M12" s="39"/>
      <c r="N12" s="62" t="s">
        <v>72</v>
      </c>
      <c r="O12" s="39"/>
      <c r="P12" s="39"/>
      <c r="Q12" s="62"/>
      <c r="R12" s="41" t="s">
        <v>73</v>
      </c>
    </row>
    <row r="13" s="31" customFormat="1" customHeight="1" spans="1:18">
      <c r="A13" s="38">
        <v>12</v>
      </c>
      <c r="B13" s="38" t="s">
        <v>65</v>
      </c>
      <c r="C13" s="39">
        <v>220313</v>
      </c>
      <c r="D13" s="40" t="s">
        <v>74</v>
      </c>
      <c r="E13" s="41"/>
      <c r="F13" s="39">
        <v>81.94</v>
      </c>
      <c r="G13" s="49">
        <v>13</v>
      </c>
      <c r="H13" s="49">
        <v>20</v>
      </c>
      <c r="I13" s="51">
        <f t="shared" si="0"/>
        <v>62.27</v>
      </c>
      <c r="J13" s="66" t="s">
        <v>75</v>
      </c>
      <c r="K13" s="38"/>
      <c r="L13" s="38"/>
      <c r="M13" s="38"/>
      <c r="N13" s="38"/>
      <c r="O13" s="38"/>
      <c r="P13" s="38"/>
      <c r="Q13" s="66" t="s">
        <v>76</v>
      </c>
      <c r="R13" s="38"/>
    </row>
    <row r="14" s="30" customFormat="1" customHeight="1" spans="1:18">
      <c r="A14" s="33">
        <v>13</v>
      </c>
      <c r="B14" s="33" t="s">
        <v>65</v>
      </c>
      <c r="C14" s="36">
        <v>224523</v>
      </c>
      <c r="D14" s="35" t="s">
        <v>77</v>
      </c>
      <c r="E14" s="34" t="s">
        <v>20</v>
      </c>
      <c r="F14" s="36">
        <v>80.84</v>
      </c>
      <c r="G14" s="48">
        <v>7</v>
      </c>
      <c r="H14" s="48">
        <v>19.2</v>
      </c>
      <c r="I14" s="47">
        <f t="shared" si="0"/>
        <v>60.32</v>
      </c>
      <c r="J14" s="67" t="s">
        <v>78</v>
      </c>
      <c r="K14" s="33"/>
      <c r="L14" s="67" t="s">
        <v>79</v>
      </c>
      <c r="M14" s="33"/>
      <c r="N14" s="33"/>
      <c r="O14" s="33"/>
      <c r="P14" s="33"/>
      <c r="Q14" s="33"/>
      <c r="R14" s="36"/>
    </row>
    <row r="15" customHeight="1" spans="1:18">
      <c r="A15" s="42">
        <v>14</v>
      </c>
      <c r="B15" s="33" t="s">
        <v>24</v>
      </c>
      <c r="C15" s="43">
        <v>220385</v>
      </c>
      <c r="D15" s="44" t="s">
        <v>80</v>
      </c>
      <c r="E15" s="43"/>
      <c r="F15" s="43">
        <v>84.5</v>
      </c>
      <c r="G15" s="52">
        <v>63</v>
      </c>
      <c r="H15" s="52">
        <v>1.6</v>
      </c>
      <c r="I15" s="52">
        <f t="shared" si="0"/>
        <v>50.15</v>
      </c>
      <c r="J15" s="43"/>
      <c r="K15" s="43"/>
      <c r="L15" s="43"/>
      <c r="M15" s="43"/>
      <c r="N15" s="43"/>
      <c r="O15" s="43"/>
      <c r="P15" s="71" t="s">
        <v>81</v>
      </c>
      <c r="Q15" s="74"/>
      <c r="R15" s="68" t="s">
        <v>82</v>
      </c>
    </row>
    <row r="16" customHeight="1" spans="1:18">
      <c r="A16" s="42">
        <v>15</v>
      </c>
      <c r="B16" s="33" t="s">
        <v>24</v>
      </c>
      <c r="C16" s="45">
        <v>220319</v>
      </c>
      <c r="D16" s="44" t="s">
        <v>83</v>
      </c>
      <c r="E16" s="43"/>
      <c r="F16" s="45">
        <v>85.59</v>
      </c>
      <c r="G16" s="53">
        <v>10</v>
      </c>
      <c r="H16" s="53">
        <v>0</v>
      </c>
      <c r="I16" s="52">
        <f t="shared" si="0"/>
        <v>43.795</v>
      </c>
      <c r="J16" s="45"/>
      <c r="K16" s="68"/>
      <c r="L16" s="68" t="s">
        <v>84</v>
      </c>
      <c r="M16" s="45"/>
      <c r="N16" s="45"/>
      <c r="O16" s="45"/>
      <c r="P16" s="45"/>
      <c r="Q16" s="75" t="s">
        <v>85</v>
      </c>
      <c r="R16" s="45"/>
    </row>
    <row r="17" customHeight="1" spans="1:18">
      <c r="A17" s="42">
        <v>16</v>
      </c>
      <c r="B17" s="33" t="s">
        <v>24</v>
      </c>
      <c r="C17" s="45">
        <v>220350</v>
      </c>
      <c r="D17" s="44" t="s">
        <v>86</v>
      </c>
      <c r="E17" s="43"/>
      <c r="F17" s="45">
        <v>82.29</v>
      </c>
      <c r="G17" s="54">
        <v>0</v>
      </c>
      <c r="H17" s="53">
        <v>1.6</v>
      </c>
      <c r="I17" s="52">
        <f t="shared" si="0"/>
        <v>42.745</v>
      </c>
      <c r="J17" s="42"/>
      <c r="K17" s="42"/>
      <c r="L17" s="69" t="s">
        <v>87</v>
      </c>
      <c r="M17" s="42"/>
      <c r="N17" s="42"/>
      <c r="O17" s="42"/>
      <c r="P17" s="68" t="s">
        <v>88</v>
      </c>
      <c r="Q17" s="42"/>
      <c r="R17" s="42"/>
    </row>
    <row r="18" customHeight="1" spans="1:18">
      <c r="A18" s="42">
        <v>17</v>
      </c>
      <c r="B18" s="33" t="s">
        <v>24</v>
      </c>
      <c r="C18" s="43">
        <v>220346</v>
      </c>
      <c r="D18" s="44" t="s">
        <v>89</v>
      </c>
      <c r="E18" s="43"/>
      <c r="F18" s="43">
        <v>82.47</v>
      </c>
      <c r="G18" s="52">
        <v>10</v>
      </c>
      <c r="H18" s="55">
        <v>0</v>
      </c>
      <c r="I18" s="52">
        <f t="shared" si="0"/>
        <v>42.235</v>
      </c>
      <c r="J18" s="68" t="s">
        <v>90</v>
      </c>
      <c r="K18" s="68" t="s">
        <v>91</v>
      </c>
      <c r="L18" s="70"/>
      <c r="M18" s="70"/>
      <c r="N18" s="70"/>
      <c r="O18" s="70"/>
      <c r="P18" s="70"/>
      <c r="Q18" s="43"/>
      <c r="R18" s="70" t="s">
        <v>92</v>
      </c>
    </row>
    <row r="19" customHeight="1" spans="1:18">
      <c r="A19" s="42">
        <v>18</v>
      </c>
      <c r="B19" s="33" t="s">
        <v>24</v>
      </c>
      <c r="C19" s="45">
        <v>220289</v>
      </c>
      <c r="D19" s="44" t="s">
        <v>93</v>
      </c>
      <c r="E19" s="43"/>
      <c r="F19" s="45">
        <v>84.47</v>
      </c>
      <c r="G19" s="56">
        <v>0</v>
      </c>
      <c r="H19" s="56">
        <v>0</v>
      </c>
      <c r="I19" s="52">
        <f t="shared" si="0"/>
        <v>42.235</v>
      </c>
      <c r="J19" s="42"/>
      <c r="K19" s="42"/>
      <c r="L19" s="43"/>
      <c r="M19" s="42"/>
      <c r="N19" s="42"/>
      <c r="O19" s="42"/>
      <c r="P19" s="42"/>
      <c r="Q19" s="42"/>
      <c r="R19" s="42"/>
    </row>
    <row r="20" customHeight="1" spans="4:4">
      <c r="D20" s="46"/>
    </row>
    <row r="21" customHeight="1" spans="4:4">
      <c r="D21" s="46"/>
    </row>
  </sheetData>
  <sortState ref="A2:U19">
    <sortCondition ref="I1" descending="1"/>
  </sortState>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52" zoomScaleNormal="52" workbookViewId="0">
      <selection activeCell="B4" sqref="B4:AK9"/>
    </sheetView>
  </sheetViews>
  <sheetFormatPr defaultColWidth="9" defaultRowHeight="16.8"/>
  <cols>
    <col min="11" max="11" width="70.0803571428571" customWidth="1"/>
    <col min="12" max="12" width="37.4107142857143" customWidth="1"/>
  </cols>
  <sheetData>
    <row r="1" s="3" customFormat="1" ht="87.65" customHeight="1" spans="1:18">
      <c r="A1" s="21" t="s">
        <v>0</v>
      </c>
      <c r="B1" s="21" t="s">
        <v>2</v>
      </c>
      <c r="C1" s="21" t="s">
        <v>3</v>
      </c>
      <c r="D1" s="21" t="s">
        <v>94</v>
      </c>
      <c r="E1" s="21" t="s">
        <v>95</v>
      </c>
      <c r="F1" s="21" t="s">
        <v>5</v>
      </c>
      <c r="G1" s="21" t="s">
        <v>96</v>
      </c>
      <c r="H1" s="21" t="s">
        <v>6</v>
      </c>
      <c r="I1" s="21" t="s">
        <v>7</v>
      </c>
      <c r="J1" s="21" t="s">
        <v>17</v>
      </c>
      <c r="K1" s="21" t="s">
        <v>9</v>
      </c>
      <c r="L1" s="21" t="s">
        <v>10</v>
      </c>
      <c r="M1" s="1" t="s">
        <v>11</v>
      </c>
      <c r="N1" s="21" t="s">
        <v>12</v>
      </c>
      <c r="O1" s="21" t="s">
        <v>13</v>
      </c>
      <c r="P1" s="21" t="s">
        <v>14</v>
      </c>
      <c r="Q1" s="21" t="s">
        <v>15</v>
      </c>
      <c r="R1" s="21" t="s">
        <v>16</v>
      </c>
    </row>
    <row r="2" s="3" customFormat="1" ht="120.65" customHeight="1" spans="1:18">
      <c r="A2" s="2" t="s">
        <v>97</v>
      </c>
      <c r="B2" s="2"/>
      <c r="C2" s="2"/>
      <c r="D2" s="2"/>
      <c r="E2" s="2"/>
      <c r="F2" s="2"/>
      <c r="G2" s="2"/>
      <c r="H2" s="2"/>
      <c r="I2" s="2"/>
      <c r="J2" s="2"/>
      <c r="K2" s="23" t="s">
        <v>98</v>
      </c>
      <c r="L2" s="2" t="s">
        <v>99</v>
      </c>
      <c r="M2" s="23" t="s">
        <v>100</v>
      </c>
      <c r="N2" s="2" t="s">
        <v>101</v>
      </c>
      <c r="O2" s="2" t="s">
        <v>101</v>
      </c>
      <c r="P2" s="23" t="s">
        <v>102</v>
      </c>
      <c r="Q2" s="23" t="s">
        <v>103</v>
      </c>
      <c r="R2" s="2"/>
    </row>
    <row r="3" s="3" customFormat="1" ht="23.2" spans="1:18">
      <c r="A3" s="2"/>
      <c r="B3" s="2"/>
      <c r="C3" s="2"/>
      <c r="D3" s="2"/>
      <c r="E3" s="2"/>
      <c r="F3" s="2"/>
      <c r="G3" s="2"/>
      <c r="H3" s="2"/>
      <c r="I3" s="2"/>
      <c r="J3" s="2"/>
      <c r="K3" s="24" t="s">
        <v>104</v>
      </c>
      <c r="L3" s="2"/>
      <c r="M3" s="2"/>
      <c r="N3" s="2"/>
      <c r="O3" s="2"/>
      <c r="P3" s="2"/>
      <c r="Q3" s="2"/>
      <c r="R3" s="2"/>
    </row>
    <row r="4" s="3" customFormat="1" ht="68" spans="1:18">
      <c r="A4" s="2">
        <v>1</v>
      </c>
      <c r="B4" s="2">
        <v>220346</v>
      </c>
      <c r="C4" s="2" t="s">
        <v>89</v>
      </c>
      <c r="D4" s="2" t="s">
        <v>18</v>
      </c>
      <c r="E4" s="2" t="s">
        <v>65</v>
      </c>
      <c r="F4" s="2">
        <v>82.47</v>
      </c>
      <c r="G4" s="2">
        <v>15996512851</v>
      </c>
      <c r="H4" s="10">
        <v>10</v>
      </c>
      <c r="I4" s="25">
        <v>0</v>
      </c>
      <c r="J4" s="23" t="s">
        <v>92</v>
      </c>
      <c r="K4" s="8" t="s">
        <v>90</v>
      </c>
      <c r="L4" s="8" t="s">
        <v>91</v>
      </c>
      <c r="M4" s="23"/>
      <c r="N4" s="23"/>
      <c r="O4" s="23"/>
      <c r="P4" s="23"/>
      <c r="Q4" s="23"/>
      <c r="R4" s="2"/>
    </row>
    <row r="5" s="3" customFormat="1" ht="286" spans="1:18">
      <c r="A5" s="2">
        <v>2</v>
      </c>
      <c r="B5" s="2">
        <v>220348</v>
      </c>
      <c r="C5" s="2" t="s">
        <v>19</v>
      </c>
      <c r="D5" s="2" t="s">
        <v>18</v>
      </c>
      <c r="E5" s="2" t="s">
        <v>65</v>
      </c>
      <c r="F5" s="2">
        <v>78.82</v>
      </c>
      <c r="G5" s="2">
        <v>18902087270</v>
      </c>
      <c r="H5" s="10">
        <v>38</v>
      </c>
      <c r="I5" s="10">
        <v>93.6</v>
      </c>
      <c r="J5" s="8" t="s">
        <v>23</v>
      </c>
      <c r="K5" s="26" t="s">
        <v>21</v>
      </c>
      <c r="L5" s="18" t="s">
        <v>22</v>
      </c>
      <c r="M5" s="2"/>
      <c r="N5" s="2"/>
      <c r="O5" s="2"/>
      <c r="P5" s="2"/>
      <c r="Q5" s="2"/>
      <c r="R5" s="2"/>
    </row>
    <row r="6" s="3" customFormat="1" ht="409.5" spans="1:18">
      <c r="A6" s="2">
        <v>3</v>
      </c>
      <c r="B6" s="2">
        <v>220375</v>
      </c>
      <c r="C6" s="2" t="s">
        <v>37</v>
      </c>
      <c r="D6" s="2" t="s">
        <v>18</v>
      </c>
      <c r="E6" s="2" t="s">
        <v>65</v>
      </c>
      <c r="F6" s="2">
        <v>78.1</v>
      </c>
      <c r="G6" s="2">
        <v>15517941853</v>
      </c>
      <c r="H6" s="10">
        <v>10</v>
      </c>
      <c r="I6" s="10">
        <v>57.6</v>
      </c>
      <c r="J6" s="23" t="s">
        <v>42</v>
      </c>
      <c r="K6" s="18" t="s">
        <v>38</v>
      </c>
      <c r="L6" s="18" t="s">
        <v>39</v>
      </c>
      <c r="M6" s="2"/>
      <c r="N6" s="8" t="s">
        <v>40</v>
      </c>
      <c r="O6" s="2"/>
      <c r="P6" s="2"/>
      <c r="Q6" s="18" t="s">
        <v>41</v>
      </c>
      <c r="R6" s="2"/>
    </row>
    <row r="7" s="3" customFormat="1" ht="252" spans="1:18">
      <c r="A7" s="2">
        <v>4</v>
      </c>
      <c r="B7" s="2">
        <v>220327</v>
      </c>
      <c r="C7" s="2" t="s">
        <v>59</v>
      </c>
      <c r="D7" s="2" t="s">
        <v>18</v>
      </c>
      <c r="E7" s="2" t="s">
        <v>65</v>
      </c>
      <c r="F7" s="2">
        <v>84.24</v>
      </c>
      <c r="G7" s="22">
        <v>13956496893</v>
      </c>
      <c r="H7" s="10">
        <v>13</v>
      </c>
      <c r="I7" s="10">
        <v>35.6</v>
      </c>
      <c r="J7" s="8" t="s">
        <v>64</v>
      </c>
      <c r="K7" s="8" t="s">
        <v>60</v>
      </c>
      <c r="L7" s="23"/>
      <c r="M7" s="23"/>
      <c r="N7" s="8" t="s">
        <v>61</v>
      </c>
      <c r="O7" s="8" t="s">
        <v>62</v>
      </c>
      <c r="P7" s="23"/>
      <c r="Q7" s="8" t="s">
        <v>63</v>
      </c>
      <c r="R7" s="2"/>
    </row>
    <row r="8" s="3" customFormat="1" ht="286" spans="1:18">
      <c r="A8" s="2">
        <v>5</v>
      </c>
      <c r="B8" s="2">
        <v>220288</v>
      </c>
      <c r="C8" s="2" t="s">
        <v>66</v>
      </c>
      <c r="D8" s="2" t="s">
        <v>65</v>
      </c>
      <c r="E8" s="2" t="s">
        <v>18</v>
      </c>
      <c r="F8" s="2">
        <v>79.06</v>
      </c>
      <c r="G8" s="22">
        <v>13853052215</v>
      </c>
      <c r="H8" s="10">
        <v>10</v>
      </c>
      <c r="I8" s="10">
        <v>37.6</v>
      </c>
      <c r="J8" s="23" t="s">
        <v>42</v>
      </c>
      <c r="K8" s="8" t="s">
        <v>67</v>
      </c>
      <c r="L8" s="23"/>
      <c r="M8" s="23"/>
      <c r="N8" s="23"/>
      <c r="O8" s="23"/>
      <c r="P8" s="23"/>
      <c r="Q8" s="8" t="s">
        <v>68</v>
      </c>
      <c r="R8" s="2"/>
    </row>
    <row r="9" s="3" customFormat="1" ht="370" spans="1:18">
      <c r="A9" s="2">
        <v>6</v>
      </c>
      <c r="B9" s="2">
        <v>220385</v>
      </c>
      <c r="C9" s="2" t="s">
        <v>80</v>
      </c>
      <c r="D9" s="2" t="s">
        <v>18</v>
      </c>
      <c r="E9" s="2" t="s">
        <v>65</v>
      </c>
      <c r="F9" s="2">
        <v>84.5</v>
      </c>
      <c r="G9" s="76" t="s">
        <v>105</v>
      </c>
      <c r="H9" s="10">
        <v>63</v>
      </c>
      <c r="I9" s="10">
        <v>1.6</v>
      </c>
      <c r="J9" s="8" t="s">
        <v>82</v>
      </c>
      <c r="K9" s="2"/>
      <c r="L9" s="2"/>
      <c r="M9" s="2"/>
      <c r="N9" s="2"/>
      <c r="O9" s="2"/>
      <c r="P9" s="2"/>
      <c r="Q9" s="27" t="s">
        <v>81</v>
      </c>
      <c r="R9" s="28"/>
    </row>
  </sheetData>
  <mergeCells count="2">
    <mergeCell ref="K3:M3"/>
    <mergeCell ref="A2:A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49" zoomScaleNormal="49" topLeftCell="A4" workbookViewId="0">
      <selection activeCell="B7" sqref="B7"/>
    </sheetView>
  </sheetViews>
  <sheetFormatPr defaultColWidth="9" defaultRowHeight="16.8"/>
  <cols>
    <col min="11" max="11" width="74" customWidth="1"/>
  </cols>
  <sheetData>
    <row r="1" ht="101" spans="1:18">
      <c r="A1" s="14" t="s">
        <v>0</v>
      </c>
      <c r="B1" s="14" t="s">
        <v>2</v>
      </c>
      <c r="C1" s="14" t="s">
        <v>3</v>
      </c>
      <c r="D1" s="14" t="s">
        <v>94</v>
      </c>
      <c r="E1" s="14" t="s">
        <v>95</v>
      </c>
      <c r="F1" s="14" t="s">
        <v>5</v>
      </c>
      <c r="G1" s="14" t="s">
        <v>96</v>
      </c>
      <c r="H1" s="14" t="s">
        <v>6</v>
      </c>
      <c r="I1" s="14" t="s">
        <v>7</v>
      </c>
      <c r="J1" s="14" t="s">
        <v>17</v>
      </c>
      <c r="K1" s="14" t="s">
        <v>9</v>
      </c>
      <c r="L1" s="14" t="s">
        <v>10</v>
      </c>
      <c r="M1" s="14" t="s">
        <v>11</v>
      </c>
      <c r="N1" s="14" t="s">
        <v>12</v>
      </c>
      <c r="O1" s="14" t="s">
        <v>13</v>
      </c>
      <c r="P1" s="14" t="s">
        <v>14</v>
      </c>
      <c r="Q1" s="14" t="s">
        <v>15</v>
      </c>
      <c r="R1" s="14" t="s">
        <v>16</v>
      </c>
    </row>
    <row r="2" ht="168" spans="1:18">
      <c r="A2" s="2" t="s">
        <v>97</v>
      </c>
      <c r="B2" s="2"/>
      <c r="C2" s="2"/>
      <c r="D2" s="2"/>
      <c r="E2" s="2"/>
      <c r="F2" s="2"/>
      <c r="G2" s="2"/>
      <c r="H2" s="2"/>
      <c r="I2" s="2"/>
      <c r="J2" s="2"/>
      <c r="K2" s="2" t="s">
        <v>106</v>
      </c>
      <c r="L2" s="2" t="s">
        <v>99</v>
      </c>
      <c r="M2" s="2" t="s">
        <v>107</v>
      </c>
      <c r="N2" s="2" t="s">
        <v>101</v>
      </c>
      <c r="O2" s="2" t="s">
        <v>101</v>
      </c>
      <c r="P2" s="2" t="s">
        <v>108</v>
      </c>
      <c r="Q2" s="2" t="s">
        <v>109</v>
      </c>
      <c r="R2" s="2"/>
    </row>
    <row r="3" ht="23.2" spans="1:18">
      <c r="A3" s="2"/>
      <c r="B3" s="2"/>
      <c r="C3" s="2"/>
      <c r="D3" s="2"/>
      <c r="E3" s="2"/>
      <c r="F3" s="2"/>
      <c r="G3" s="2"/>
      <c r="H3" s="2"/>
      <c r="I3" s="2"/>
      <c r="J3" s="2"/>
      <c r="K3" s="7" t="s">
        <v>104</v>
      </c>
      <c r="L3" s="2"/>
      <c r="M3" s="2"/>
      <c r="N3" s="2"/>
      <c r="O3" s="2"/>
      <c r="P3" s="2"/>
      <c r="Q3" s="2"/>
      <c r="R3" s="2"/>
    </row>
    <row r="4" ht="409.5" spans="1:18">
      <c r="A4" s="4">
        <v>1</v>
      </c>
      <c r="B4" s="4">
        <v>220323</v>
      </c>
      <c r="C4" s="4" t="s">
        <v>43</v>
      </c>
      <c r="D4" s="4" t="s">
        <v>18</v>
      </c>
      <c r="E4" s="4" t="s">
        <v>65</v>
      </c>
      <c r="F4" s="4">
        <v>83.94</v>
      </c>
      <c r="G4" s="4">
        <v>15706170966</v>
      </c>
      <c r="H4" s="4">
        <v>0</v>
      </c>
      <c r="I4" s="5">
        <f>32+8+12.4</f>
        <v>52.4</v>
      </c>
      <c r="J4" s="4"/>
      <c r="K4" s="2" t="s">
        <v>44</v>
      </c>
      <c r="L4" s="2" t="s">
        <v>45</v>
      </c>
      <c r="M4" s="2"/>
      <c r="N4" s="2"/>
      <c r="O4" s="2"/>
      <c r="P4" s="2" t="s">
        <v>46</v>
      </c>
      <c r="Q4" s="2" t="s">
        <v>47</v>
      </c>
      <c r="R4" s="4"/>
    </row>
    <row r="5" ht="252" spans="1:18">
      <c r="A5" s="4">
        <v>2</v>
      </c>
      <c r="B5" s="15">
        <v>220320</v>
      </c>
      <c r="C5" s="15" t="s">
        <v>48</v>
      </c>
      <c r="D5" s="15" t="s">
        <v>18</v>
      </c>
      <c r="E5" s="15" t="s">
        <v>65</v>
      </c>
      <c r="F5" s="15">
        <v>80.82</v>
      </c>
      <c r="G5" s="17" t="s">
        <v>110</v>
      </c>
      <c r="H5" s="5">
        <v>20</v>
      </c>
      <c r="I5" s="5">
        <v>51.6</v>
      </c>
      <c r="J5" s="15"/>
      <c r="K5" s="18" t="s">
        <v>49</v>
      </c>
      <c r="L5" s="18" t="s">
        <v>50</v>
      </c>
      <c r="M5" s="18"/>
      <c r="N5" s="18"/>
      <c r="O5" s="18"/>
      <c r="P5" s="18"/>
      <c r="Q5" s="18" t="s">
        <v>51</v>
      </c>
      <c r="R5" s="15" t="s">
        <v>52</v>
      </c>
    </row>
    <row r="6" ht="152" spans="1:18">
      <c r="A6" s="4">
        <v>3</v>
      </c>
      <c r="B6" s="4">
        <v>220414</v>
      </c>
      <c r="C6" s="15" t="s">
        <v>57</v>
      </c>
      <c r="D6" s="15" t="s">
        <v>18</v>
      </c>
      <c r="E6" s="15" t="s">
        <v>65</v>
      </c>
      <c r="F6" s="4">
        <v>76.06</v>
      </c>
      <c r="G6" s="4">
        <v>17336616280</v>
      </c>
      <c r="H6" s="4">
        <v>0</v>
      </c>
      <c r="I6" s="5">
        <v>52</v>
      </c>
      <c r="J6" s="4"/>
      <c r="K6" s="19" t="s">
        <v>58</v>
      </c>
      <c r="L6" s="4"/>
      <c r="M6" s="4"/>
      <c r="N6" s="4"/>
      <c r="O6" s="4"/>
      <c r="P6" s="4"/>
      <c r="Q6" s="4"/>
      <c r="R6" s="4"/>
    </row>
    <row r="7" ht="409.5" spans="1:18">
      <c r="A7" s="4">
        <v>4</v>
      </c>
      <c r="B7" s="4">
        <v>220332</v>
      </c>
      <c r="C7" s="15" t="s">
        <v>25</v>
      </c>
      <c r="D7" s="15" t="s">
        <v>18</v>
      </c>
      <c r="E7" s="15" t="s">
        <v>65</v>
      </c>
      <c r="F7" s="4">
        <v>80.71</v>
      </c>
      <c r="G7" s="4">
        <v>18306011993</v>
      </c>
      <c r="H7" s="5">
        <v>23</v>
      </c>
      <c r="I7" s="5">
        <v>59.2</v>
      </c>
      <c r="J7" s="4"/>
      <c r="K7" s="2" t="s">
        <v>27</v>
      </c>
      <c r="L7" s="18"/>
      <c r="M7" s="2" t="s">
        <v>28</v>
      </c>
      <c r="N7" s="2" t="s">
        <v>29</v>
      </c>
      <c r="O7" s="2" t="s">
        <v>30</v>
      </c>
      <c r="P7" s="4"/>
      <c r="Q7" s="4"/>
      <c r="R7" s="2" t="s">
        <v>31</v>
      </c>
    </row>
    <row r="8" ht="168" spans="1:18">
      <c r="A8" s="4">
        <v>5</v>
      </c>
      <c r="B8" s="4">
        <v>220315</v>
      </c>
      <c r="C8" s="15" t="s">
        <v>53</v>
      </c>
      <c r="D8" s="15" t="s">
        <v>18</v>
      </c>
      <c r="E8" s="15" t="s">
        <v>65</v>
      </c>
      <c r="F8" s="4">
        <v>78.53</v>
      </c>
      <c r="G8" s="4">
        <v>18851659523</v>
      </c>
      <c r="H8" s="11">
        <v>10</v>
      </c>
      <c r="I8" s="11">
        <v>53</v>
      </c>
      <c r="J8" s="4"/>
      <c r="K8" s="18" t="s">
        <v>54</v>
      </c>
      <c r="L8" s="4"/>
      <c r="M8" s="4"/>
      <c r="N8" s="4"/>
      <c r="O8" s="2"/>
      <c r="P8" s="20" t="s">
        <v>55</v>
      </c>
      <c r="Q8" s="4"/>
      <c r="R8" s="20" t="s">
        <v>56</v>
      </c>
    </row>
    <row r="9" ht="409.5" spans="1:18">
      <c r="A9" s="4">
        <v>6</v>
      </c>
      <c r="B9" s="16">
        <v>220299</v>
      </c>
      <c r="C9" s="16" t="s">
        <v>32</v>
      </c>
      <c r="D9" s="16" t="s">
        <v>65</v>
      </c>
      <c r="E9" s="16" t="s">
        <v>18</v>
      </c>
      <c r="F9" s="16">
        <v>79.28</v>
      </c>
      <c r="G9" s="15">
        <v>16651691136</v>
      </c>
      <c r="H9" s="5">
        <v>10</v>
      </c>
      <c r="I9" s="5">
        <v>58.8</v>
      </c>
      <c r="J9" s="16"/>
      <c r="K9" s="20" t="s">
        <v>33</v>
      </c>
      <c r="L9" s="16"/>
      <c r="M9" s="16"/>
      <c r="N9" s="16"/>
      <c r="O9" s="16"/>
      <c r="P9" s="20" t="s">
        <v>34</v>
      </c>
      <c r="Q9" s="20" t="s">
        <v>35</v>
      </c>
      <c r="R9" s="20" t="s">
        <v>36</v>
      </c>
    </row>
  </sheetData>
  <mergeCells count="2">
    <mergeCell ref="K3:M3"/>
    <mergeCell ref="A2:A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53" zoomScaleNormal="53" topLeftCell="D5" workbookViewId="0">
      <selection activeCell="D7" sqref="D7"/>
    </sheetView>
  </sheetViews>
  <sheetFormatPr defaultColWidth="9" defaultRowHeight="16.8"/>
  <cols>
    <col min="11" max="11" width="72.75" customWidth="1"/>
  </cols>
  <sheetData>
    <row r="1" ht="101" spans="1:18">
      <c r="A1" s="1" t="s">
        <v>0</v>
      </c>
      <c r="B1" s="1" t="s">
        <v>2</v>
      </c>
      <c r="C1" s="1" t="s">
        <v>3</v>
      </c>
      <c r="D1" s="1" t="s">
        <v>94</v>
      </c>
      <c r="E1" s="1" t="s">
        <v>95</v>
      </c>
      <c r="F1" s="1" t="s">
        <v>5</v>
      </c>
      <c r="G1" s="1" t="s">
        <v>96</v>
      </c>
      <c r="H1" s="1" t="s">
        <v>6</v>
      </c>
      <c r="I1" s="1" t="s">
        <v>7</v>
      </c>
      <c r="J1" s="1" t="s">
        <v>17</v>
      </c>
      <c r="K1" s="1" t="s">
        <v>9</v>
      </c>
      <c r="L1" s="1" t="s">
        <v>10</v>
      </c>
      <c r="M1" s="1" t="s">
        <v>11</v>
      </c>
      <c r="N1" s="1" t="s">
        <v>12</v>
      </c>
      <c r="O1" s="1" t="s">
        <v>13</v>
      </c>
      <c r="P1" s="1" t="s">
        <v>14</v>
      </c>
      <c r="Q1" s="1" t="s">
        <v>15</v>
      </c>
      <c r="R1" s="1" t="s">
        <v>16</v>
      </c>
    </row>
    <row r="2" ht="168" spans="1:18">
      <c r="A2" s="2" t="s">
        <v>97</v>
      </c>
      <c r="B2" s="2"/>
      <c r="C2" s="2"/>
      <c r="D2" s="2"/>
      <c r="E2" s="2"/>
      <c r="F2" s="2"/>
      <c r="G2" s="2"/>
      <c r="H2" s="2"/>
      <c r="I2" s="2"/>
      <c r="J2" s="2"/>
      <c r="K2" s="8" t="s">
        <v>111</v>
      </c>
      <c r="L2" s="2" t="s">
        <v>99</v>
      </c>
      <c r="M2" s="8" t="s">
        <v>112</v>
      </c>
      <c r="N2" s="2" t="s">
        <v>101</v>
      </c>
      <c r="O2" s="2" t="s">
        <v>101</v>
      </c>
      <c r="P2" s="8" t="s">
        <v>113</v>
      </c>
      <c r="Q2" s="8" t="s">
        <v>114</v>
      </c>
      <c r="R2" s="2"/>
    </row>
    <row r="3" ht="23.2" spans="1:18">
      <c r="A3" s="2"/>
      <c r="B3" s="2"/>
      <c r="C3" s="2"/>
      <c r="D3" s="2"/>
      <c r="E3" s="2"/>
      <c r="F3" s="2"/>
      <c r="G3" s="2"/>
      <c r="H3" s="2"/>
      <c r="I3" s="2"/>
      <c r="J3" s="2"/>
      <c r="K3" s="7" t="s">
        <v>104</v>
      </c>
      <c r="L3" s="2"/>
      <c r="M3" s="2"/>
      <c r="N3" s="2"/>
      <c r="O3" s="2"/>
      <c r="P3" s="2"/>
      <c r="Q3" s="2"/>
      <c r="R3" s="2"/>
    </row>
    <row r="4" ht="353" spans="1:18">
      <c r="A4" s="4">
        <v>1</v>
      </c>
      <c r="B4" s="4" t="s">
        <v>115</v>
      </c>
      <c r="C4" s="4" t="s">
        <v>116</v>
      </c>
      <c r="D4" s="4" t="s">
        <v>18</v>
      </c>
      <c r="E4" s="4" t="s">
        <v>65</v>
      </c>
      <c r="F4" s="4">
        <v>82</v>
      </c>
      <c r="G4" s="4" t="s">
        <v>117</v>
      </c>
      <c r="H4" s="4">
        <v>35</v>
      </c>
      <c r="I4" s="4">
        <f>4+20</f>
        <v>24</v>
      </c>
      <c r="J4" s="4"/>
      <c r="K4" s="8" t="s">
        <v>118</v>
      </c>
      <c r="L4" s="8" t="s">
        <v>119</v>
      </c>
      <c r="M4" s="8" t="s">
        <v>120</v>
      </c>
      <c r="N4" s="8" t="s">
        <v>121</v>
      </c>
      <c r="O4" s="8" t="s">
        <v>122</v>
      </c>
      <c r="P4" s="8" t="s">
        <v>123</v>
      </c>
      <c r="Q4" s="8" t="s">
        <v>124</v>
      </c>
      <c r="R4" s="4"/>
    </row>
    <row r="5" ht="219" spans="1:18">
      <c r="A5" s="4">
        <v>2</v>
      </c>
      <c r="B5" s="4">
        <v>220319</v>
      </c>
      <c r="C5" s="4" t="s">
        <v>83</v>
      </c>
      <c r="D5" s="4" t="s">
        <v>65</v>
      </c>
      <c r="E5" s="4" t="s">
        <v>18</v>
      </c>
      <c r="F5" s="4">
        <v>85.59</v>
      </c>
      <c r="G5" s="77" t="s">
        <v>125</v>
      </c>
      <c r="H5" s="5">
        <v>10</v>
      </c>
      <c r="I5" s="5">
        <v>0</v>
      </c>
      <c r="J5" s="4"/>
      <c r="K5" s="4"/>
      <c r="L5" s="8"/>
      <c r="M5" s="8" t="s">
        <v>84</v>
      </c>
      <c r="N5" s="4"/>
      <c r="O5" s="4"/>
      <c r="P5" s="4"/>
      <c r="Q5" s="4"/>
      <c r="R5" s="13" t="s">
        <v>85</v>
      </c>
    </row>
    <row r="6" ht="409.5" spans="1:18">
      <c r="A6" s="4">
        <v>3</v>
      </c>
      <c r="B6" s="4">
        <v>220431</v>
      </c>
      <c r="C6" s="4" t="s">
        <v>69</v>
      </c>
      <c r="D6" s="4" t="s">
        <v>18</v>
      </c>
      <c r="E6" s="4" t="s">
        <v>65</v>
      </c>
      <c r="F6" s="4">
        <v>84</v>
      </c>
      <c r="G6" s="9">
        <v>18623452418</v>
      </c>
      <c r="H6" s="10">
        <v>66</v>
      </c>
      <c r="I6" s="5">
        <v>18</v>
      </c>
      <c r="J6" s="2" t="s">
        <v>73</v>
      </c>
      <c r="K6" s="8" t="s">
        <v>70</v>
      </c>
      <c r="L6" s="4"/>
      <c r="M6" s="8" t="s">
        <v>71</v>
      </c>
      <c r="N6" s="4"/>
      <c r="O6" s="8" t="s">
        <v>72</v>
      </c>
      <c r="P6" s="4"/>
      <c r="Q6" s="4"/>
      <c r="R6" s="8"/>
    </row>
    <row r="7" ht="152" spans="1:18">
      <c r="A7" s="4">
        <v>4</v>
      </c>
      <c r="B7">
        <v>220313</v>
      </c>
      <c r="C7" t="s">
        <v>74</v>
      </c>
      <c r="D7" s="4" t="s">
        <v>65</v>
      </c>
      <c r="E7" s="4"/>
      <c r="F7">
        <v>81.94</v>
      </c>
      <c r="G7">
        <v>18852065117</v>
      </c>
      <c r="H7" s="5">
        <v>13</v>
      </c>
      <c r="I7" s="5">
        <v>20</v>
      </c>
      <c r="K7" s="6" t="s">
        <v>75</v>
      </c>
      <c r="R7" s="6" t="s">
        <v>76</v>
      </c>
    </row>
    <row r="8" ht="336" spans="1:17">
      <c r="A8">
        <v>5</v>
      </c>
      <c r="B8">
        <v>220350</v>
      </c>
      <c r="C8" t="s">
        <v>86</v>
      </c>
      <c r="D8" t="s">
        <v>18</v>
      </c>
      <c r="E8" t="s">
        <v>65</v>
      </c>
      <c r="F8">
        <v>82.6</v>
      </c>
      <c r="G8">
        <v>18105178992</v>
      </c>
      <c r="H8" s="11">
        <v>0</v>
      </c>
      <c r="I8" s="5">
        <v>1.6</v>
      </c>
      <c r="M8" s="6" t="s">
        <v>87</v>
      </c>
      <c r="Q8" s="8" t="s">
        <v>88</v>
      </c>
    </row>
    <row r="9" spans="1:13">
      <c r="A9">
        <v>6</v>
      </c>
      <c r="B9">
        <v>220289</v>
      </c>
      <c r="C9" t="s">
        <v>93</v>
      </c>
      <c r="D9" t="s">
        <v>18</v>
      </c>
      <c r="E9" t="s">
        <v>65</v>
      </c>
      <c r="F9">
        <v>84.47</v>
      </c>
      <c r="G9">
        <v>15067849699</v>
      </c>
      <c r="H9" s="12">
        <v>0</v>
      </c>
      <c r="I9" s="12">
        <v>0</v>
      </c>
      <c r="M9" s="2"/>
    </row>
  </sheetData>
  <mergeCells count="2">
    <mergeCell ref="K3:M3"/>
    <mergeCell ref="A2:A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opLeftCell="C1" workbookViewId="0">
      <selection activeCell="B5" sqref="B5:R5"/>
    </sheetView>
  </sheetViews>
  <sheetFormatPr defaultColWidth="9" defaultRowHeight="16.8" outlineLevelRow="4"/>
  <cols>
    <col min="11" max="11" width="39.0803571428571" customWidth="1"/>
    <col min="13" max="13" width="44.0803571428571" customWidth="1"/>
  </cols>
  <sheetData>
    <row r="1" ht="101" spans="1:19">
      <c r="A1" s="1" t="s">
        <v>0</v>
      </c>
      <c r="B1" s="1" t="s">
        <v>2</v>
      </c>
      <c r="C1" s="1" t="s">
        <v>3</v>
      </c>
      <c r="D1" s="1" t="s">
        <v>94</v>
      </c>
      <c r="E1" s="1" t="s">
        <v>95</v>
      </c>
      <c r="F1" s="1" t="s">
        <v>5</v>
      </c>
      <c r="G1" s="1" t="s">
        <v>96</v>
      </c>
      <c r="H1" s="1" t="s">
        <v>6</v>
      </c>
      <c r="I1" s="1" t="s">
        <v>7</v>
      </c>
      <c r="J1" s="1" t="s">
        <v>17</v>
      </c>
      <c r="K1" s="1" t="s">
        <v>9</v>
      </c>
      <c r="L1" s="1" t="s">
        <v>10</v>
      </c>
      <c r="M1" s="1" t="s">
        <v>11</v>
      </c>
      <c r="N1" s="1" t="s">
        <v>12</v>
      </c>
      <c r="O1" s="1" t="s">
        <v>13</v>
      </c>
      <c r="P1" s="1" t="s">
        <v>14</v>
      </c>
      <c r="Q1" s="1" t="s">
        <v>15</v>
      </c>
      <c r="R1" s="1" t="s">
        <v>16</v>
      </c>
      <c r="S1" s="2"/>
    </row>
    <row r="2" ht="152" spans="1:19">
      <c r="A2" s="2" t="s">
        <v>97</v>
      </c>
      <c r="B2" s="3"/>
      <c r="C2" s="3"/>
      <c r="D2" s="3"/>
      <c r="E2" s="3"/>
      <c r="F2" s="3"/>
      <c r="G2" s="3"/>
      <c r="H2" s="3"/>
      <c r="I2" s="3"/>
      <c r="J2" s="3"/>
      <c r="K2" s="6" t="s">
        <v>126</v>
      </c>
      <c r="L2" s="3" t="s">
        <v>99</v>
      </c>
      <c r="M2" s="6" t="s">
        <v>112</v>
      </c>
      <c r="N2" s="3" t="s">
        <v>101</v>
      </c>
      <c r="O2" s="3" t="s">
        <v>101</v>
      </c>
      <c r="P2" s="6" t="s">
        <v>113</v>
      </c>
      <c r="Q2" s="6" t="s">
        <v>114</v>
      </c>
      <c r="R2" s="3"/>
      <c r="S2" s="3"/>
    </row>
    <row r="3" ht="23.2" spans="1:19">
      <c r="A3" s="2"/>
      <c r="B3" s="3"/>
      <c r="C3" s="3"/>
      <c r="D3" s="3"/>
      <c r="E3" s="3"/>
      <c r="F3" s="3"/>
      <c r="G3" s="3"/>
      <c r="H3" s="3"/>
      <c r="I3" s="3"/>
      <c r="J3" s="3"/>
      <c r="K3" s="7" t="s">
        <v>104</v>
      </c>
      <c r="L3" s="2"/>
      <c r="M3" s="2"/>
      <c r="N3" s="3"/>
      <c r="O3" s="3"/>
      <c r="P3" s="3"/>
      <c r="Q3" s="3"/>
      <c r="R3" s="3"/>
      <c r="S3" s="3"/>
    </row>
    <row r="4" spans="1:19">
      <c r="A4" s="4"/>
      <c r="B4" s="4"/>
      <c r="C4" s="4"/>
      <c r="D4" s="4"/>
      <c r="E4" s="4"/>
      <c r="F4" s="4"/>
      <c r="G4" s="4"/>
      <c r="H4" s="4"/>
      <c r="I4" s="4"/>
      <c r="J4" s="4"/>
      <c r="K4" s="8"/>
      <c r="L4" s="8"/>
      <c r="M4" s="8"/>
      <c r="N4" s="6"/>
      <c r="O4" s="6"/>
      <c r="P4" s="8"/>
      <c r="Q4" s="8"/>
      <c r="R4" s="4"/>
      <c r="S4" s="4"/>
    </row>
    <row r="5" ht="135" spans="1:13">
      <c r="A5" s="4">
        <v>1</v>
      </c>
      <c r="B5" s="4">
        <v>224523</v>
      </c>
      <c r="C5" s="4" t="s">
        <v>77</v>
      </c>
      <c r="D5" s="4" t="s">
        <v>18</v>
      </c>
      <c r="E5" s="4" t="s">
        <v>65</v>
      </c>
      <c r="F5" s="4">
        <v>80.84</v>
      </c>
      <c r="G5" s="4">
        <v>18847061073</v>
      </c>
      <c r="H5" s="5">
        <v>7</v>
      </c>
      <c r="I5" s="5">
        <v>19.2</v>
      </c>
      <c r="J5" s="4"/>
      <c r="K5" s="6" t="s">
        <v>78</v>
      </c>
      <c r="M5" s="6" t="s">
        <v>79</v>
      </c>
    </row>
  </sheetData>
  <mergeCells count="2">
    <mergeCell ref="K3:M3"/>
    <mergeCell ref="A2:A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22级汇总</vt:lpstr>
      <vt:lpstr>221班</vt:lpstr>
      <vt:lpstr>222班</vt:lpstr>
      <vt:lpstr>223班</vt:lpstr>
      <vt:lpstr>苏州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巫</cp:lastModifiedBy>
  <dcterms:created xsi:type="dcterms:W3CDTF">2024-11-14T09:25:00Z</dcterms:created>
  <dcterms:modified xsi:type="dcterms:W3CDTF">2024-11-15T13:40:54Z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8D3E0FCB4508C3E1E6DE3667A9298C76_43</vt:lpwstr>
  </property>
  <property fmtid="{D5CDD505-2E9C-101B-9397-08002B2CF9AE}" pid="3" name="KSOProductBuildVer">
    <vt:lpwstr>2052-6.10.1.8873</vt:lpwstr>
  </property>
</Properties>
</file>