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0"/>
  </bookViews>
  <sheets>
    <sheet name="学位服分场次表" sheetId="1" r:id="rId1"/>
    <sheet name="学位服总表" sheetId="2" r:id="rId2"/>
  </sheets>
  <definedNames/>
  <calcPr fullCalcOnLoad="1"/>
</workbook>
</file>

<file path=xl/sharedStrings.xml><?xml version="1.0" encoding="utf-8"?>
<sst xmlns="http://schemas.openxmlformats.org/spreadsheetml/2006/main" count="275" uniqueCount="179">
  <si>
    <t>院系</t>
  </si>
  <si>
    <t>2013届毕业生人数</t>
  </si>
  <si>
    <t>所需学位服情况</t>
  </si>
  <si>
    <t>四牌楼校区</t>
  </si>
  <si>
    <t>丁家桥校区</t>
  </si>
  <si>
    <t>九龙湖校区</t>
  </si>
  <si>
    <t>小计</t>
  </si>
  <si>
    <t>男</t>
  </si>
  <si>
    <t>女</t>
  </si>
  <si>
    <t>院系自有</t>
  </si>
  <si>
    <t>学校提供</t>
  </si>
  <si>
    <t>学位服类别</t>
  </si>
  <si>
    <t>领取地点</t>
  </si>
  <si>
    <t>联系人</t>
  </si>
  <si>
    <t>联系电话</t>
  </si>
  <si>
    <t>备注</t>
  </si>
  <si>
    <t>建筑学院</t>
  </si>
  <si>
    <t>工科学士服</t>
  </si>
  <si>
    <t>四牌楼</t>
  </si>
  <si>
    <t>吕明扬</t>
  </si>
  <si>
    <t>机械工程学院</t>
  </si>
  <si>
    <t>九龙湖大活楼下</t>
  </si>
  <si>
    <t>冒明山</t>
  </si>
  <si>
    <t>能源与环境学院</t>
  </si>
  <si>
    <t>尚利</t>
  </si>
  <si>
    <t>信息科学与工程学院</t>
  </si>
  <si>
    <t>吴兆青</t>
  </si>
  <si>
    <t>土木工程学院</t>
  </si>
  <si>
    <t>邢益坤</t>
  </si>
  <si>
    <t>电子科学与工程学院</t>
  </si>
  <si>
    <t>栗雨蒙</t>
  </si>
  <si>
    <t>数学系</t>
  </si>
  <si>
    <t>理学学士服</t>
  </si>
  <si>
    <t>九龙湖校大活楼下</t>
  </si>
  <si>
    <t>张涌</t>
  </si>
  <si>
    <t>自动化学院</t>
  </si>
  <si>
    <t>曾桃生</t>
  </si>
  <si>
    <t>计算机学院、软件学院</t>
  </si>
  <si>
    <t>朱立梅</t>
  </si>
  <si>
    <t>物理系</t>
  </si>
  <si>
    <t>九龙湖</t>
  </si>
  <si>
    <t>罗正位</t>
  </si>
  <si>
    <t>生物科学与医学工程学院</t>
  </si>
  <si>
    <t>姚红兵</t>
  </si>
  <si>
    <t>材料科学与工程学院</t>
  </si>
  <si>
    <t>杨吉</t>
  </si>
  <si>
    <t>人文学院</t>
  </si>
  <si>
    <t>经济管理学院</t>
  </si>
  <si>
    <t>电气工程学院</t>
  </si>
  <si>
    <t>邓新</t>
  </si>
  <si>
    <t>外国语学院</t>
  </si>
  <si>
    <t>（文科）学士学位服</t>
  </si>
  <si>
    <t>徐雪宁</t>
  </si>
  <si>
    <t>化学化工学院</t>
  </si>
  <si>
    <t>15件理学学士服，62件工科学士服</t>
  </si>
  <si>
    <t>梅振宇</t>
  </si>
  <si>
    <t>交通学院</t>
  </si>
  <si>
    <t>李晨阳</t>
  </si>
  <si>
    <t>仪器科学与工程学院</t>
  </si>
  <si>
    <t>丁小丽</t>
  </si>
  <si>
    <t>艺术学院</t>
  </si>
  <si>
    <t xml:space="preserve">史硕  </t>
  </si>
  <si>
    <t>法学院</t>
  </si>
  <si>
    <t>安宁</t>
  </si>
  <si>
    <t>学习科学研究中心</t>
  </si>
  <si>
    <t>王蓓</t>
  </si>
  <si>
    <t>公共卫生学院</t>
  </si>
  <si>
    <t>管理学学士服</t>
  </si>
  <si>
    <t>丁家桥校区综合楼前</t>
  </si>
  <si>
    <t>栗建民</t>
  </si>
  <si>
    <t>医学学士服</t>
  </si>
  <si>
    <t>张文举</t>
  </si>
  <si>
    <t>医学院</t>
  </si>
  <si>
    <t>31件工科学士服，271件医科学士服</t>
  </si>
  <si>
    <t>丁家桥</t>
  </si>
  <si>
    <t>栾成欣</t>
  </si>
  <si>
    <t>吴健雄学院</t>
  </si>
  <si>
    <t>钟辉</t>
  </si>
  <si>
    <t>无锡分校</t>
  </si>
  <si>
    <t>李晓霞</t>
  </si>
  <si>
    <t>合计1</t>
  </si>
  <si>
    <t>合计2</t>
  </si>
  <si>
    <t>海外学院</t>
  </si>
  <si>
    <t>4人建筑</t>
  </si>
  <si>
    <t>127人医学院</t>
  </si>
  <si>
    <t>7人经管</t>
  </si>
  <si>
    <t>祝逸超</t>
  </si>
  <si>
    <t>2013年本科毕业典礼各院系所需学位服统计表</t>
  </si>
  <si>
    <t>含7件海外</t>
  </si>
  <si>
    <t>含4件海外</t>
  </si>
  <si>
    <t>序号</t>
  </si>
  <si>
    <t>毕业生数</t>
  </si>
  <si>
    <t>需领学位服数</t>
  </si>
  <si>
    <t>发放地点及时间</t>
  </si>
  <si>
    <t>负责人</t>
  </si>
  <si>
    <t>合计</t>
  </si>
  <si>
    <t>备注：还学位服的时间，租赁公司安排，请配合在规定时间还了。</t>
  </si>
  <si>
    <t>备注</t>
  </si>
  <si>
    <t>无锡分校</t>
  </si>
  <si>
    <t>2014届各院（系）毕业生学位服领取时间、地点及数量</t>
  </si>
  <si>
    <t>四牌楼大礼堂前17日下午3：00</t>
  </si>
  <si>
    <t>九龙湖大活大厅一楼18日下午3：00</t>
  </si>
  <si>
    <t>学位服联系人：孙曼曼           电话：  18806105320。</t>
  </si>
  <si>
    <t>王婧菲</t>
  </si>
  <si>
    <t>夏泳</t>
  </si>
  <si>
    <t>何雯</t>
  </si>
  <si>
    <t>殷刘钢</t>
  </si>
  <si>
    <t>吴洁莹</t>
  </si>
  <si>
    <t>朱宇昊</t>
  </si>
  <si>
    <t>汪艳</t>
  </si>
  <si>
    <t>刘韧</t>
  </si>
  <si>
    <t>杨文倩</t>
  </si>
  <si>
    <t>胡一民</t>
  </si>
  <si>
    <t>建筑学院</t>
  </si>
  <si>
    <t>工学</t>
  </si>
  <si>
    <t>四牌楼大礼堂前17日下午3：00</t>
  </si>
  <si>
    <t>周明阳</t>
  </si>
  <si>
    <t>能源与环境学院</t>
  </si>
  <si>
    <t>綦亚宙</t>
  </si>
  <si>
    <t>土木工程学院</t>
  </si>
  <si>
    <t>周伟杰</t>
  </si>
  <si>
    <t>电子科学与工程学院</t>
  </si>
  <si>
    <t>栗雨蒙</t>
  </si>
  <si>
    <t>自动化学院</t>
  </si>
  <si>
    <t>曾桃生</t>
  </si>
  <si>
    <t>生物科学与医学工程学院（（含丁家桥））</t>
  </si>
  <si>
    <t>谭逸斌</t>
  </si>
  <si>
    <t>电气工程学院</t>
  </si>
  <si>
    <t>张剑楠</t>
  </si>
  <si>
    <t>交通学院</t>
  </si>
  <si>
    <t>学习科学研究中心</t>
  </si>
  <si>
    <t>理学</t>
  </si>
  <si>
    <t>仪器科学与工程学院</t>
  </si>
  <si>
    <t>丁小丽</t>
  </si>
  <si>
    <t>吴健雄学院</t>
  </si>
  <si>
    <t>钟辉</t>
  </si>
  <si>
    <t>李晓霞</t>
  </si>
  <si>
    <t>83792266、13952082482</t>
  </si>
  <si>
    <t>合计</t>
  </si>
  <si>
    <t>丁家桥校区</t>
  </si>
  <si>
    <t>序号</t>
  </si>
  <si>
    <t>院系</t>
  </si>
  <si>
    <t>毕业生数</t>
  </si>
  <si>
    <t>需领学位服</t>
  </si>
  <si>
    <t>学位服类别</t>
  </si>
  <si>
    <t>发放地点及时间</t>
  </si>
  <si>
    <t>负责人</t>
  </si>
  <si>
    <t>联系电话</t>
  </si>
  <si>
    <t>公共卫生学院</t>
  </si>
  <si>
    <t>文学</t>
  </si>
  <si>
    <t>丁家桥喷水池旁17日下午1：00</t>
  </si>
  <si>
    <t>医学</t>
  </si>
  <si>
    <t>医学院</t>
  </si>
  <si>
    <t>黄涛</t>
  </si>
  <si>
    <t>合计</t>
  </si>
  <si>
    <t>九龙湖校区</t>
  </si>
  <si>
    <t>序号</t>
  </si>
  <si>
    <t>院系</t>
  </si>
  <si>
    <t>毕业生数</t>
  </si>
  <si>
    <t>机械工程学院</t>
  </si>
  <si>
    <t>工学</t>
  </si>
  <si>
    <t>冒明山</t>
  </si>
  <si>
    <t>信息科学与工程学院</t>
  </si>
  <si>
    <t>数学系</t>
  </si>
  <si>
    <t>理学</t>
  </si>
  <si>
    <t>计算机科学与工程学院、软件学院</t>
  </si>
  <si>
    <t>物理系</t>
  </si>
  <si>
    <t>罗正位</t>
  </si>
  <si>
    <t>材料科学与工程学院</t>
  </si>
  <si>
    <t>杨吉</t>
  </si>
  <si>
    <t>经济管理学院</t>
  </si>
  <si>
    <t>文学</t>
  </si>
  <si>
    <t>韩瑜</t>
  </si>
  <si>
    <t>外国语学院</t>
  </si>
  <si>
    <t>化学化工学院</t>
  </si>
  <si>
    <t>艺术学院</t>
  </si>
  <si>
    <t>方跃武</t>
  </si>
  <si>
    <t>法学院</t>
  </si>
  <si>
    <r>
      <t>合计：360</t>
    </r>
    <r>
      <rPr>
        <b/>
        <sz val="10"/>
        <rFont val="宋体"/>
        <family val="0"/>
      </rPr>
      <t>8套，其中工学</t>
    </r>
    <r>
      <rPr>
        <b/>
        <sz val="10"/>
        <rFont val="宋体"/>
        <family val="0"/>
      </rPr>
      <t>2568</t>
    </r>
    <r>
      <rPr>
        <b/>
        <sz val="10"/>
        <rFont val="宋体"/>
        <family val="0"/>
      </rPr>
      <t>套，理学</t>
    </r>
    <r>
      <rPr>
        <b/>
        <sz val="10"/>
        <rFont val="宋体"/>
        <family val="0"/>
      </rPr>
      <t>178</t>
    </r>
    <r>
      <rPr>
        <b/>
        <sz val="10"/>
        <rFont val="宋体"/>
        <family val="0"/>
      </rPr>
      <t>套，文学5</t>
    </r>
    <r>
      <rPr>
        <b/>
        <sz val="10"/>
        <rFont val="宋体"/>
        <family val="0"/>
      </rPr>
      <t>89</t>
    </r>
    <r>
      <rPr>
        <b/>
        <sz val="10"/>
        <rFont val="宋体"/>
        <family val="0"/>
      </rPr>
      <t>套，医学</t>
    </r>
    <r>
      <rPr>
        <b/>
        <sz val="10"/>
        <rFont val="宋体"/>
        <family val="0"/>
      </rPr>
      <t>273</t>
    </r>
    <r>
      <rPr>
        <b/>
        <sz val="10"/>
        <rFont val="宋体"/>
        <family val="0"/>
      </rPr>
      <t>套。再加上导师服15套（其中，小号3套、中号5套、大号7套).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</si>
</sst>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3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40" applyFont="1" applyFill="1" applyBorder="1" applyAlignment="1">
      <alignment horizontal="center" vertical="center"/>
      <protection/>
    </xf>
    <xf numFmtId="0" fontId="20" fillId="0" borderId="10" xfId="40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10" xfId="40" applyFont="1" applyFill="1" applyBorder="1" applyAlignment="1">
      <alignment horizontal="center" vertical="center"/>
      <protection/>
    </xf>
    <xf numFmtId="0" fontId="2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0" xfId="40" applyFont="1" applyFill="1" applyBorder="1" applyAlignment="1">
      <alignment horizontal="center" vertical="center"/>
      <protection/>
    </xf>
    <xf numFmtId="0" fontId="20" fillId="24" borderId="10" xfId="40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K32" sqref="K32"/>
    </sheetView>
  </sheetViews>
  <sheetFormatPr defaultColWidth="9.00390625" defaultRowHeight="14.25"/>
  <cols>
    <col min="1" max="1" width="4.875" style="16" customWidth="1"/>
    <col min="2" max="2" width="21.625" style="16" customWidth="1"/>
    <col min="3" max="3" width="8.375" style="16" customWidth="1"/>
    <col min="4" max="4" width="8.625" style="16" customWidth="1"/>
    <col min="5" max="5" width="13.125" style="16" customWidth="1"/>
    <col min="6" max="6" width="25.50390625" style="16" customWidth="1"/>
    <col min="7" max="7" width="10.875" style="16" customWidth="1"/>
    <col min="8" max="8" width="16.00390625" style="16" customWidth="1"/>
    <col min="9" max="16384" width="9.00390625" style="16" customWidth="1"/>
  </cols>
  <sheetData>
    <row r="1" spans="1:9" s="16" customFormat="1" ht="14.25">
      <c r="A1" s="15" t="s">
        <v>99</v>
      </c>
      <c r="B1" s="15"/>
      <c r="C1" s="15"/>
      <c r="D1" s="15"/>
      <c r="E1" s="15"/>
      <c r="F1" s="15"/>
      <c r="G1" s="15"/>
      <c r="H1" s="15"/>
      <c r="I1" s="15"/>
    </row>
    <row r="2" spans="1:9" s="16" customFormat="1" ht="14.25">
      <c r="A2" s="17" t="s">
        <v>3</v>
      </c>
      <c r="B2" s="17"/>
      <c r="C2" s="17"/>
      <c r="D2" s="17"/>
      <c r="E2" s="17"/>
      <c r="F2" s="17"/>
      <c r="G2" s="17"/>
      <c r="H2" s="17"/>
      <c r="I2" s="17"/>
    </row>
    <row r="3" spans="1:9" s="16" customFormat="1" ht="24">
      <c r="A3" s="18" t="s">
        <v>90</v>
      </c>
      <c r="B3" s="18" t="s">
        <v>0</v>
      </c>
      <c r="C3" s="18" t="s">
        <v>91</v>
      </c>
      <c r="D3" s="19" t="s">
        <v>92</v>
      </c>
      <c r="E3" s="19" t="s">
        <v>11</v>
      </c>
      <c r="F3" s="18" t="s">
        <v>93</v>
      </c>
      <c r="G3" s="18" t="s">
        <v>94</v>
      </c>
      <c r="H3" s="18" t="s">
        <v>14</v>
      </c>
      <c r="I3" s="20" t="s">
        <v>97</v>
      </c>
    </row>
    <row r="4" spans="1:9" s="16" customFormat="1" ht="14.25">
      <c r="A4" s="21">
        <v>1</v>
      </c>
      <c r="B4" s="21" t="s">
        <v>113</v>
      </c>
      <c r="C4" s="21">
        <v>174</v>
      </c>
      <c r="D4" s="21">
        <v>174</v>
      </c>
      <c r="E4" s="21" t="s">
        <v>114</v>
      </c>
      <c r="F4" s="21" t="s">
        <v>115</v>
      </c>
      <c r="G4" s="21" t="s">
        <v>116</v>
      </c>
      <c r="H4" s="21">
        <v>13805184209</v>
      </c>
      <c r="I4" s="21"/>
    </row>
    <row r="5" spans="1:9" s="16" customFormat="1" ht="14.25">
      <c r="A5" s="21">
        <v>2</v>
      </c>
      <c r="B5" s="21" t="s">
        <v>117</v>
      </c>
      <c r="C5" s="21">
        <v>227</v>
      </c>
      <c r="D5" s="21">
        <v>223</v>
      </c>
      <c r="E5" s="21" t="s">
        <v>114</v>
      </c>
      <c r="F5" s="21" t="s">
        <v>115</v>
      </c>
      <c r="G5" s="21" t="s">
        <v>118</v>
      </c>
      <c r="H5" s="21">
        <v>13776551208</v>
      </c>
      <c r="I5" s="21"/>
    </row>
    <row r="6" spans="1:9" s="16" customFormat="1" ht="14.25">
      <c r="A6" s="21">
        <v>4</v>
      </c>
      <c r="B6" s="21" t="s">
        <v>119</v>
      </c>
      <c r="C6" s="21">
        <v>335</v>
      </c>
      <c r="D6" s="21">
        <v>325</v>
      </c>
      <c r="E6" s="21" t="s">
        <v>114</v>
      </c>
      <c r="F6" s="21" t="s">
        <v>115</v>
      </c>
      <c r="G6" s="21" t="s">
        <v>120</v>
      </c>
      <c r="H6" s="21">
        <v>15195864947</v>
      </c>
      <c r="I6" s="21"/>
    </row>
    <row r="7" spans="1:9" s="16" customFormat="1" ht="14.25">
      <c r="A7" s="21">
        <v>5</v>
      </c>
      <c r="B7" s="21" t="s">
        <v>121</v>
      </c>
      <c r="C7" s="21">
        <v>161</v>
      </c>
      <c r="D7" s="21">
        <v>161</v>
      </c>
      <c r="E7" s="21" t="s">
        <v>114</v>
      </c>
      <c r="F7" s="21" t="s">
        <v>115</v>
      </c>
      <c r="G7" s="21" t="s">
        <v>122</v>
      </c>
      <c r="H7" s="21">
        <v>18651805017</v>
      </c>
      <c r="I7" s="21"/>
    </row>
    <row r="8" spans="1:9" s="16" customFormat="1" ht="14.25">
      <c r="A8" s="21">
        <v>6</v>
      </c>
      <c r="B8" s="21" t="s">
        <v>123</v>
      </c>
      <c r="C8" s="21">
        <v>142</v>
      </c>
      <c r="D8" s="21">
        <v>134</v>
      </c>
      <c r="E8" s="21" t="s">
        <v>114</v>
      </c>
      <c r="F8" s="21" t="s">
        <v>115</v>
      </c>
      <c r="G8" s="21" t="s">
        <v>124</v>
      </c>
      <c r="H8" s="21">
        <v>13951647366</v>
      </c>
      <c r="I8" s="21"/>
    </row>
    <row r="9" spans="1:9" s="16" customFormat="1" ht="14.25">
      <c r="A9" s="21">
        <v>7</v>
      </c>
      <c r="B9" s="21" t="s">
        <v>125</v>
      </c>
      <c r="C9" s="21">
        <v>92</v>
      </c>
      <c r="D9" s="21">
        <v>92</v>
      </c>
      <c r="E9" s="21" t="s">
        <v>114</v>
      </c>
      <c r="F9" s="21" t="s">
        <v>100</v>
      </c>
      <c r="G9" s="21" t="s">
        <v>126</v>
      </c>
      <c r="H9" s="21">
        <v>13815859111</v>
      </c>
      <c r="I9" s="21"/>
    </row>
    <row r="10" spans="1:9" s="16" customFormat="1" ht="14.25">
      <c r="A10" s="21">
        <v>8</v>
      </c>
      <c r="B10" s="21" t="s">
        <v>127</v>
      </c>
      <c r="C10" s="21">
        <v>175</v>
      </c>
      <c r="D10" s="21">
        <v>170</v>
      </c>
      <c r="E10" s="21" t="s">
        <v>114</v>
      </c>
      <c r="F10" s="21" t="s">
        <v>115</v>
      </c>
      <c r="G10" s="21" t="s">
        <v>128</v>
      </c>
      <c r="H10" s="21">
        <v>15952089964</v>
      </c>
      <c r="I10" s="21"/>
    </row>
    <row r="11" spans="1:9" s="16" customFormat="1" ht="14.25">
      <c r="A11" s="21">
        <v>9</v>
      </c>
      <c r="B11" s="21" t="s">
        <v>129</v>
      </c>
      <c r="C11" s="21">
        <v>358</v>
      </c>
      <c r="D11" s="21">
        <v>317</v>
      </c>
      <c r="E11" s="21" t="s">
        <v>114</v>
      </c>
      <c r="F11" s="21" t="s">
        <v>115</v>
      </c>
      <c r="G11" s="21" t="s">
        <v>108</v>
      </c>
      <c r="H11" s="21">
        <v>15651668522</v>
      </c>
      <c r="I11" s="21"/>
    </row>
    <row r="12" spans="1:9" s="16" customFormat="1" ht="14.25">
      <c r="A12" s="21">
        <v>10</v>
      </c>
      <c r="B12" s="21" t="s">
        <v>130</v>
      </c>
      <c r="C12" s="21">
        <v>14</v>
      </c>
      <c r="D12" s="21">
        <v>14</v>
      </c>
      <c r="E12" s="21" t="s">
        <v>131</v>
      </c>
      <c r="F12" s="21" t="s">
        <v>115</v>
      </c>
      <c r="G12" s="21" t="s">
        <v>110</v>
      </c>
      <c r="H12" s="21">
        <v>13776550018</v>
      </c>
      <c r="I12" s="21"/>
    </row>
    <row r="13" spans="1:9" s="16" customFormat="1" ht="14.25">
      <c r="A13" s="21">
        <v>11</v>
      </c>
      <c r="B13" s="21" t="s">
        <v>132</v>
      </c>
      <c r="C13" s="21">
        <v>102</v>
      </c>
      <c r="D13" s="21">
        <v>97</v>
      </c>
      <c r="E13" s="21" t="s">
        <v>114</v>
      </c>
      <c r="F13" s="21" t="s">
        <v>115</v>
      </c>
      <c r="G13" s="21" t="s">
        <v>133</v>
      </c>
      <c r="H13" s="21">
        <v>18651623949</v>
      </c>
      <c r="I13" s="21"/>
    </row>
    <row r="14" spans="1:9" s="16" customFormat="1" ht="14.25">
      <c r="A14" s="21">
        <v>13</v>
      </c>
      <c r="B14" s="21" t="s">
        <v>134</v>
      </c>
      <c r="C14" s="21">
        <v>124</v>
      </c>
      <c r="D14" s="21">
        <v>124</v>
      </c>
      <c r="E14" s="21" t="s">
        <v>114</v>
      </c>
      <c r="F14" s="21" t="s">
        <v>115</v>
      </c>
      <c r="G14" s="21" t="s">
        <v>135</v>
      </c>
      <c r="H14" s="21">
        <v>13701404936</v>
      </c>
      <c r="I14" s="21"/>
    </row>
    <row r="15" spans="1:9" s="16" customFormat="1" ht="14.25">
      <c r="A15" s="21">
        <v>14</v>
      </c>
      <c r="B15" s="21" t="s">
        <v>98</v>
      </c>
      <c r="C15" s="21">
        <v>66</v>
      </c>
      <c r="D15" s="21">
        <v>58</v>
      </c>
      <c r="E15" s="21" t="s">
        <v>114</v>
      </c>
      <c r="F15" s="21" t="s">
        <v>115</v>
      </c>
      <c r="G15" s="21" t="s">
        <v>136</v>
      </c>
      <c r="H15" s="21" t="s">
        <v>137</v>
      </c>
      <c r="I15" s="21"/>
    </row>
    <row r="16" spans="1:9" s="16" customFormat="1" ht="14.25">
      <c r="A16" s="21" t="s">
        <v>138</v>
      </c>
      <c r="B16" s="21"/>
      <c r="C16" s="21">
        <f>SUM(C4:C15)</f>
        <v>1970</v>
      </c>
      <c r="D16" s="21">
        <f>SUM(D4:D15)</f>
        <v>1889</v>
      </c>
      <c r="E16" s="21"/>
      <c r="F16" s="21"/>
      <c r="G16" s="21"/>
      <c r="H16" s="21"/>
      <c r="I16" s="21"/>
    </row>
    <row r="17" spans="1:9" s="16" customFormat="1" ht="14.25">
      <c r="A17" s="22" t="s">
        <v>139</v>
      </c>
      <c r="B17" s="23"/>
      <c r="C17" s="23"/>
      <c r="D17" s="23"/>
      <c r="E17" s="23"/>
      <c r="F17" s="23"/>
      <c r="G17" s="23"/>
      <c r="H17" s="23"/>
      <c r="I17" s="24"/>
    </row>
    <row r="18" spans="1:9" s="16" customFormat="1" ht="14.25">
      <c r="A18" s="20" t="s">
        <v>140</v>
      </c>
      <c r="B18" s="20" t="s">
        <v>141</v>
      </c>
      <c r="C18" s="20" t="s">
        <v>142</v>
      </c>
      <c r="D18" s="20" t="s">
        <v>143</v>
      </c>
      <c r="E18" s="20" t="s">
        <v>144</v>
      </c>
      <c r="F18" s="20" t="s">
        <v>145</v>
      </c>
      <c r="G18" s="20" t="s">
        <v>146</v>
      </c>
      <c r="H18" s="20" t="s">
        <v>147</v>
      </c>
      <c r="I18" s="20"/>
    </row>
    <row r="19" spans="1:9" s="16" customFormat="1" ht="14.25">
      <c r="A19" s="25">
        <v>1</v>
      </c>
      <c r="B19" s="21" t="s">
        <v>148</v>
      </c>
      <c r="C19" s="21">
        <v>68</v>
      </c>
      <c r="D19" s="21">
        <v>23</v>
      </c>
      <c r="E19" s="21" t="s">
        <v>149</v>
      </c>
      <c r="F19" s="21" t="s">
        <v>150</v>
      </c>
      <c r="G19" s="21" t="s">
        <v>111</v>
      </c>
      <c r="H19" s="21">
        <v>13776555789</v>
      </c>
      <c r="I19" s="21"/>
    </row>
    <row r="20" spans="1:9" s="16" customFormat="1" ht="14.25">
      <c r="A20" s="26"/>
      <c r="B20" s="21"/>
      <c r="C20" s="21"/>
      <c r="D20" s="21">
        <v>43</v>
      </c>
      <c r="E20" s="21" t="s">
        <v>151</v>
      </c>
      <c r="F20" s="21" t="s">
        <v>150</v>
      </c>
      <c r="G20" s="21" t="s">
        <v>112</v>
      </c>
      <c r="H20" s="21">
        <v>15298361528</v>
      </c>
      <c r="I20" s="21"/>
    </row>
    <row r="21" spans="1:9" s="16" customFormat="1" ht="14.25">
      <c r="A21" s="21">
        <v>2</v>
      </c>
      <c r="B21" s="21" t="s">
        <v>152</v>
      </c>
      <c r="C21" s="21">
        <v>275</v>
      </c>
      <c r="D21" s="21">
        <v>28</v>
      </c>
      <c r="E21" s="21" t="s">
        <v>114</v>
      </c>
      <c r="F21" s="21" t="s">
        <v>150</v>
      </c>
      <c r="G21" s="21" t="s">
        <v>153</v>
      </c>
      <c r="H21" s="21">
        <v>13951896069</v>
      </c>
      <c r="I21" s="21"/>
    </row>
    <row r="22" spans="1:9" s="16" customFormat="1" ht="14.25">
      <c r="A22" s="21"/>
      <c r="B22" s="21"/>
      <c r="C22" s="21"/>
      <c r="D22" s="21">
        <v>230</v>
      </c>
      <c r="E22" s="21" t="s">
        <v>151</v>
      </c>
      <c r="F22" s="21" t="s">
        <v>150</v>
      </c>
      <c r="G22" s="21"/>
      <c r="H22" s="21"/>
      <c r="I22" s="21"/>
    </row>
    <row r="23" spans="1:9" s="16" customFormat="1" ht="14.25">
      <c r="A23" s="21" t="s">
        <v>154</v>
      </c>
      <c r="B23" s="21"/>
      <c r="C23" s="21">
        <f>SUM(C19:C22)</f>
        <v>343</v>
      </c>
      <c r="D23" s="21">
        <f>SUM(D19:D22)</f>
        <v>324</v>
      </c>
      <c r="E23" s="21"/>
      <c r="F23" s="21"/>
      <c r="G23" s="21"/>
      <c r="H23" s="21"/>
      <c r="I23" s="21"/>
    </row>
    <row r="24" spans="1:9" s="16" customFormat="1" ht="14.25">
      <c r="A24" s="22" t="s">
        <v>155</v>
      </c>
      <c r="B24" s="23"/>
      <c r="C24" s="23"/>
      <c r="D24" s="23"/>
      <c r="E24" s="23"/>
      <c r="F24" s="23"/>
      <c r="G24" s="23"/>
      <c r="H24" s="23"/>
      <c r="I24" s="24"/>
    </row>
    <row r="25" spans="1:9" s="16" customFormat="1" ht="14.25">
      <c r="A25" s="20" t="s">
        <v>156</v>
      </c>
      <c r="B25" s="20" t="s">
        <v>157</v>
      </c>
      <c r="C25" s="20" t="s">
        <v>158</v>
      </c>
      <c r="D25" s="20" t="s">
        <v>143</v>
      </c>
      <c r="E25" s="20" t="s">
        <v>144</v>
      </c>
      <c r="F25" s="20" t="s">
        <v>145</v>
      </c>
      <c r="G25" s="20" t="s">
        <v>146</v>
      </c>
      <c r="H25" s="20" t="s">
        <v>147</v>
      </c>
      <c r="I25" s="20"/>
    </row>
    <row r="26" spans="1:9" s="16" customFormat="1" ht="14.25">
      <c r="A26" s="21">
        <v>1</v>
      </c>
      <c r="B26" s="21" t="s">
        <v>159</v>
      </c>
      <c r="C26" s="21">
        <v>203</v>
      </c>
      <c r="D26" s="21">
        <v>140</v>
      </c>
      <c r="E26" s="21" t="s">
        <v>160</v>
      </c>
      <c r="F26" s="21" t="s">
        <v>101</v>
      </c>
      <c r="G26" s="21" t="s">
        <v>161</v>
      </c>
      <c r="H26" s="21">
        <v>13851495136</v>
      </c>
      <c r="I26" s="21"/>
    </row>
    <row r="27" spans="1:9" s="16" customFormat="1" ht="14.25">
      <c r="A27" s="21">
        <v>3</v>
      </c>
      <c r="B27" s="21" t="s">
        <v>162</v>
      </c>
      <c r="C27" s="21">
        <v>242</v>
      </c>
      <c r="D27" s="21">
        <v>232</v>
      </c>
      <c r="E27" s="21" t="s">
        <v>160</v>
      </c>
      <c r="F27" s="21" t="s">
        <v>101</v>
      </c>
      <c r="G27" s="21" t="s">
        <v>103</v>
      </c>
      <c r="H27" s="21">
        <v>15950513515</v>
      </c>
      <c r="I27" s="21"/>
    </row>
    <row r="28" spans="1:9" s="16" customFormat="1" ht="14.25">
      <c r="A28" s="21">
        <v>2</v>
      </c>
      <c r="B28" s="21" t="s">
        <v>163</v>
      </c>
      <c r="C28" s="21">
        <v>82</v>
      </c>
      <c r="D28" s="21">
        <v>80</v>
      </c>
      <c r="E28" s="21" t="s">
        <v>164</v>
      </c>
      <c r="F28" s="21" t="s">
        <v>101</v>
      </c>
      <c r="G28" s="21" t="s">
        <v>104</v>
      </c>
      <c r="H28" s="21">
        <v>15651666293</v>
      </c>
      <c r="I28" s="21"/>
    </row>
    <row r="29" spans="1:9" s="16" customFormat="1" ht="14.25">
      <c r="A29" s="21">
        <v>3</v>
      </c>
      <c r="B29" s="21" t="s">
        <v>165</v>
      </c>
      <c r="C29" s="21">
        <v>281</v>
      </c>
      <c r="D29" s="21">
        <v>136</v>
      </c>
      <c r="E29" s="21" t="s">
        <v>160</v>
      </c>
      <c r="F29" s="21" t="s">
        <v>101</v>
      </c>
      <c r="G29" s="21" t="s">
        <v>105</v>
      </c>
      <c r="H29" s="21">
        <v>18651853323</v>
      </c>
      <c r="I29" s="21"/>
    </row>
    <row r="30" spans="1:9" s="16" customFormat="1" ht="14.25">
      <c r="A30" s="21">
        <v>4</v>
      </c>
      <c r="B30" s="21" t="s">
        <v>166</v>
      </c>
      <c r="C30" s="21">
        <v>72</v>
      </c>
      <c r="D30" s="21">
        <v>72</v>
      </c>
      <c r="E30" s="21" t="s">
        <v>164</v>
      </c>
      <c r="F30" s="21" t="s">
        <v>101</v>
      </c>
      <c r="G30" s="21" t="s">
        <v>167</v>
      </c>
      <c r="H30" s="21">
        <v>15651692511</v>
      </c>
      <c r="I30" s="21"/>
    </row>
    <row r="31" spans="1:9" s="16" customFormat="1" ht="14.25">
      <c r="A31" s="21">
        <v>5</v>
      </c>
      <c r="B31" s="21" t="s">
        <v>168</v>
      </c>
      <c r="C31" s="21">
        <v>99</v>
      </c>
      <c r="D31" s="21">
        <v>99</v>
      </c>
      <c r="E31" s="21" t="s">
        <v>160</v>
      </c>
      <c r="F31" s="21" t="s">
        <v>101</v>
      </c>
      <c r="G31" s="21" t="s">
        <v>169</v>
      </c>
      <c r="H31" s="21">
        <v>13851417356</v>
      </c>
      <c r="I31" s="21"/>
    </row>
    <row r="32" spans="1:9" s="16" customFormat="1" ht="14.25">
      <c r="A32" s="21">
        <v>7</v>
      </c>
      <c r="B32" s="21" t="s">
        <v>170</v>
      </c>
      <c r="C32" s="21">
        <v>352</v>
      </c>
      <c r="D32" s="21">
        <v>330</v>
      </c>
      <c r="E32" s="21" t="s">
        <v>171</v>
      </c>
      <c r="F32" s="21" t="s">
        <v>101</v>
      </c>
      <c r="G32" s="21" t="s">
        <v>172</v>
      </c>
      <c r="H32" s="21">
        <v>13851893859</v>
      </c>
      <c r="I32" s="21"/>
    </row>
    <row r="33" spans="1:9" s="16" customFormat="1" ht="14.25">
      <c r="A33" s="21">
        <v>8</v>
      </c>
      <c r="B33" s="21" t="s">
        <v>173</v>
      </c>
      <c r="C33" s="21">
        <v>99</v>
      </c>
      <c r="D33" s="21">
        <v>99</v>
      </c>
      <c r="E33" s="21" t="s">
        <v>149</v>
      </c>
      <c r="F33" s="21" t="s">
        <v>101</v>
      </c>
      <c r="G33" s="21" t="s">
        <v>106</v>
      </c>
      <c r="H33" s="21">
        <v>15195956310</v>
      </c>
      <c r="I33" s="21"/>
    </row>
    <row r="34" spans="1:9" s="16" customFormat="1" ht="14.25">
      <c r="A34" s="25">
        <v>9</v>
      </c>
      <c r="B34" s="25" t="s">
        <v>174</v>
      </c>
      <c r="C34" s="25">
        <v>73</v>
      </c>
      <c r="D34" s="21">
        <v>12</v>
      </c>
      <c r="E34" s="21" t="s">
        <v>131</v>
      </c>
      <c r="F34" s="21" t="s">
        <v>101</v>
      </c>
      <c r="G34" s="25" t="s">
        <v>107</v>
      </c>
      <c r="H34" s="25">
        <v>15298373986</v>
      </c>
      <c r="I34" s="21"/>
    </row>
    <row r="35" spans="1:9" s="16" customFormat="1" ht="14.25">
      <c r="A35" s="26"/>
      <c r="B35" s="26"/>
      <c r="C35" s="26"/>
      <c r="D35" s="21">
        <v>58</v>
      </c>
      <c r="E35" s="21" t="s">
        <v>114</v>
      </c>
      <c r="F35" s="21" t="s">
        <v>101</v>
      </c>
      <c r="G35" s="26"/>
      <c r="H35" s="26"/>
      <c r="I35" s="21"/>
    </row>
    <row r="36" spans="1:9" s="16" customFormat="1" ht="14.25">
      <c r="A36" s="21">
        <v>10</v>
      </c>
      <c r="B36" s="21" t="s">
        <v>175</v>
      </c>
      <c r="C36" s="21">
        <v>82</v>
      </c>
      <c r="D36" s="21">
        <v>82</v>
      </c>
      <c r="E36" s="21" t="s">
        <v>171</v>
      </c>
      <c r="F36" s="21" t="s">
        <v>101</v>
      </c>
      <c r="G36" s="21" t="s">
        <v>176</v>
      </c>
      <c r="H36" s="21">
        <v>15205166510</v>
      </c>
      <c r="I36" s="21"/>
    </row>
    <row r="37" spans="1:9" s="16" customFormat="1" ht="14.25">
      <c r="A37" s="21">
        <v>11</v>
      </c>
      <c r="B37" s="21" t="s">
        <v>177</v>
      </c>
      <c r="C37" s="21">
        <v>57</v>
      </c>
      <c r="D37" s="21">
        <v>55</v>
      </c>
      <c r="E37" s="21" t="s">
        <v>171</v>
      </c>
      <c r="F37" s="21" t="s">
        <v>101</v>
      </c>
      <c r="G37" s="21" t="s">
        <v>109</v>
      </c>
      <c r="H37" s="21">
        <v>15150654259</v>
      </c>
      <c r="I37" s="21"/>
    </row>
    <row r="38" spans="1:9" s="16" customFormat="1" ht="14.25">
      <c r="A38" s="27" t="s">
        <v>95</v>
      </c>
      <c r="B38" s="27"/>
      <c r="C38" s="21">
        <f>SUM(C26:C37)</f>
        <v>1642</v>
      </c>
      <c r="D38" s="21">
        <f>SUM(D26:D37)</f>
        <v>1395</v>
      </c>
      <c r="E38" s="21"/>
      <c r="F38" s="21"/>
      <c r="G38" s="21"/>
      <c r="H38" s="21"/>
      <c r="I38" s="21"/>
    </row>
    <row r="39" spans="1:9" s="16" customFormat="1" ht="14.25">
      <c r="A39" s="28" t="s">
        <v>178</v>
      </c>
      <c r="B39" s="29"/>
      <c r="C39" s="29"/>
      <c r="D39" s="29"/>
      <c r="E39" s="29"/>
      <c r="F39" s="29"/>
      <c r="G39" s="29"/>
      <c r="H39" s="29"/>
      <c r="I39" s="30"/>
    </row>
    <row r="40" spans="1:9" s="16" customFormat="1" ht="14.25">
      <c r="A40" s="31" t="s">
        <v>102</v>
      </c>
      <c r="B40" s="31"/>
      <c r="C40" s="31"/>
      <c r="D40" s="31"/>
      <c r="E40" s="31"/>
      <c r="F40" s="31"/>
      <c r="G40" s="31"/>
      <c r="H40" s="31"/>
      <c r="I40" s="30"/>
    </row>
    <row r="41" spans="1:9" s="16" customFormat="1" ht="14.25">
      <c r="A41" s="31" t="s">
        <v>96</v>
      </c>
      <c r="B41" s="31"/>
      <c r="C41" s="31"/>
      <c r="D41" s="31"/>
      <c r="E41" s="31"/>
      <c r="F41" s="31"/>
      <c r="G41" s="31"/>
      <c r="H41" s="31"/>
      <c r="I41" s="30"/>
    </row>
  </sheetData>
  <sheetProtection/>
  <mergeCells count="14">
    <mergeCell ref="A34:A35"/>
    <mergeCell ref="A19:A20"/>
    <mergeCell ref="A17:I17"/>
    <mergeCell ref="A24:I24"/>
    <mergeCell ref="A40:H40"/>
    <mergeCell ref="A41:H41"/>
    <mergeCell ref="A38:B38"/>
    <mergeCell ref="A39:H39"/>
    <mergeCell ref="A1:I1"/>
    <mergeCell ref="A2:I2"/>
    <mergeCell ref="B34:B35"/>
    <mergeCell ref="C34:C35"/>
    <mergeCell ref="G34:G35"/>
    <mergeCell ref="H34:H35"/>
  </mergeCells>
  <printOptions horizontalCentered="1"/>
  <pageMargins left="0.7480314960629921" right="0.7480314960629921" top="0.3937007874015748" bottom="0.3937007874015748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4">
      <selection activeCell="G37" sqref="G37"/>
    </sheetView>
  </sheetViews>
  <sheetFormatPr defaultColWidth="9.00390625" defaultRowHeight="14.25"/>
  <cols>
    <col min="1" max="1" width="17.25390625" style="5" customWidth="1"/>
    <col min="2" max="2" width="7.75390625" style="5" customWidth="1"/>
    <col min="3" max="3" width="7.375" style="5" customWidth="1"/>
    <col min="4" max="4" width="6.125" style="5" customWidth="1"/>
    <col min="5" max="5" width="7.125" style="5" customWidth="1"/>
    <col min="6" max="6" width="7.25390625" style="5" customWidth="1"/>
    <col min="7" max="7" width="6.75390625" style="5" customWidth="1"/>
    <col min="8" max="8" width="8.25390625" style="5" customWidth="1"/>
    <col min="9" max="9" width="6.75390625" style="5" customWidth="1"/>
    <col min="10" max="10" width="7.375" style="5" customWidth="1"/>
    <col min="11" max="11" width="28.375" style="5" customWidth="1"/>
    <col min="12" max="12" width="17.125" style="5" customWidth="1"/>
    <col min="13" max="13" width="9.00390625" style="5" customWidth="1"/>
    <col min="14" max="15" width="12.625" style="5" bestFit="1" customWidth="1"/>
    <col min="16" max="16384" width="9.00390625" style="5" customWidth="1"/>
  </cols>
  <sheetData>
    <row r="1" spans="1:15" ht="14.25">
      <c r="A1" s="8" t="s">
        <v>87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4.25">
      <c r="A2" s="14" t="s">
        <v>0</v>
      </c>
      <c r="B2" s="9" t="s">
        <v>1</v>
      </c>
      <c r="C2" s="9"/>
      <c r="D2" s="9"/>
      <c r="E2" s="9"/>
      <c r="F2" s="9"/>
      <c r="G2" s="9"/>
      <c r="H2" s="9"/>
      <c r="I2" s="10" t="s">
        <v>2</v>
      </c>
      <c r="J2" s="11"/>
      <c r="K2" s="11"/>
      <c r="L2" s="11"/>
      <c r="M2" s="11"/>
      <c r="N2" s="11"/>
      <c r="O2" s="12"/>
    </row>
    <row r="3" spans="1:15" ht="14.25">
      <c r="A3" s="14"/>
      <c r="B3" s="9" t="s">
        <v>3</v>
      </c>
      <c r="C3" s="9"/>
      <c r="D3" s="9" t="s">
        <v>4</v>
      </c>
      <c r="E3" s="9"/>
      <c r="F3" s="9" t="s">
        <v>5</v>
      </c>
      <c r="G3" s="9"/>
      <c r="H3" s="9" t="s">
        <v>6</v>
      </c>
      <c r="I3" s="4"/>
      <c r="J3" s="4"/>
      <c r="K3" s="4"/>
      <c r="L3" s="4"/>
      <c r="M3" s="4"/>
      <c r="N3" s="4"/>
      <c r="O3" s="4"/>
    </row>
    <row r="4" spans="1:15" ht="14.25">
      <c r="A4" s="14"/>
      <c r="B4" s="1" t="s">
        <v>7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8</v>
      </c>
      <c r="H4" s="9"/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4" t="s">
        <v>15</v>
      </c>
    </row>
    <row r="5" spans="1:15" ht="14.25">
      <c r="A5" s="3" t="s">
        <v>16</v>
      </c>
      <c r="B5" s="3">
        <v>84</v>
      </c>
      <c r="C5" s="3">
        <v>77</v>
      </c>
      <c r="D5" s="3"/>
      <c r="E5" s="3"/>
      <c r="F5" s="3"/>
      <c r="G5" s="3"/>
      <c r="H5" s="3">
        <f aca="true" t="shared" si="0" ref="H5:H10">SUM(B5:G5)</f>
        <v>161</v>
      </c>
      <c r="I5" s="4"/>
      <c r="J5" s="4">
        <v>154</v>
      </c>
      <c r="K5" s="4" t="s">
        <v>17</v>
      </c>
      <c r="L5" s="4" t="s">
        <v>18</v>
      </c>
      <c r="M5" s="4" t="s">
        <v>19</v>
      </c>
      <c r="N5" s="4">
        <v>13675180728</v>
      </c>
      <c r="O5" s="4" t="s">
        <v>89</v>
      </c>
    </row>
    <row r="6" spans="1:15" ht="14.25">
      <c r="A6" s="3" t="s">
        <v>20</v>
      </c>
      <c r="B6" s="3"/>
      <c r="C6" s="1"/>
      <c r="D6" s="1"/>
      <c r="E6" s="1"/>
      <c r="F6" s="1">
        <v>180</v>
      </c>
      <c r="G6" s="1">
        <v>25</v>
      </c>
      <c r="H6" s="1">
        <f aca="true" t="shared" si="1" ref="H6:H11">SUM(F6:G6)</f>
        <v>205</v>
      </c>
      <c r="I6" s="4"/>
      <c r="J6" s="4">
        <v>150</v>
      </c>
      <c r="K6" s="4" t="s">
        <v>17</v>
      </c>
      <c r="L6" s="4" t="s">
        <v>21</v>
      </c>
      <c r="M6" s="4" t="s">
        <v>22</v>
      </c>
      <c r="N6" s="4">
        <v>13851495136</v>
      </c>
      <c r="O6" s="4"/>
    </row>
    <row r="7" spans="1:15" ht="14.25">
      <c r="A7" s="3" t="s">
        <v>23</v>
      </c>
      <c r="B7" s="3">
        <f>28+18+21+29+26+27+28+2</f>
        <v>179</v>
      </c>
      <c r="C7" s="1">
        <f>3+14+6+17+5+6+4</f>
        <v>55</v>
      </c>
      <c r="D7" s="1"/>
      <c r="E7" s="1"/>
      <c r="F7" s="1"/>
      <c r="G7" s="1"/>
      <c r="H7" s="1">
        <f t="shared" si="0"/>
        <v>234</v>
      </c>
      <c r="I7" s="4"/>
      <c r="J7" s="4">
        <v>230</v>
      </c>
      <c r="K7" s="4" t="s">
        <v>17</v>
      </c>
      <c r="L7" s="4" t="s">
        <v>18</v>
      </c>
      <c r="M7" s="4" t="s">
        <v>24</v>
      </c>
      <c r="N7" s="4">
        <v>13813890880</v>
      </c>
      <c r="O7" s="4"/>
    </row>
    <row r="8" spans="1:15" ht="14.25">
      <c r="A8" s="3" t="s">
        <v>25</v>
      </c>
      <c r="B8" s="1"/>
      <c r="C8" s="1"/>
      <c r="D8" s="1"/>
      <c r="E8" s="1"/>
      <c r="F8" s="1">
        <v>164</v>
      </c>
      <c r="G8" s="1">
        <v>49</v>
      </c>
      <c r="H8" s="1">
        <f t="shared" si="1"/>
        <v>213</v>
      </c>
      <c r="I8" s="4"/>
      <c r="J8" s="4">
        <v>207</v>
      </c>
      <c r="K8" s="4" t="s">
        <v>17</v>
      </c>
      <c r="L8" s="4" t="s">
        <v>5</v>
      </c>
      <c r="M8" s="4" t="s">
        <v>26</v>
      </c>
      <c r="N8" s="4">
        <v>13912955258</v>
      </c>
      <c r="O8" s="4"/>
    </row>
    <row r="9" spans="1:15" ht="14.25">
      <c r="A9" s="3" t="s">
        <v>27</v>
      </c>
      <c r="B9" s="3">
        <v>238</v>
      </c>
      <c r="C9" s="1">
        <v>60</v>
      </c>
      <c r="D9" s="1"/>
      <c r="E9" s="1"/>
      <c r="F9" s="1"/>
      <c r="G9" s="1"/>
      <c r="H9" s="1">
        <f t="shared" si="0"/>
        <v>298</v>
      </c>
      <c r="I9" s="4"/>
      <c r="J9" s="4">
        <v>256</v>
      </c>
      <c r="K9" s="4" t="s">
        <v>17</v>
      </c>
      <c r="L9" s="4" t="s">
        <v>18</v>
      </c>
      <c r="M9" s="4" t="s">
        <v>28</v>
      </c>
      <c r="N9" s="4">
        <v>15051863387</v>
      </c>
      <c r="O9" s="4"/>
    </row>
    <row r="10" spans="1:15" ht="14.25">
      <c r="A10" s="3" t="s">
        <v>29</v>
      </c>
      <c r="B10" s="3">
        <v>120</v>
      </c>
      <c r="C10" s="3">
        <v>38</v>
      </c>
      <c r="D10" s="3"/>
      <c r="E10" s="3"/>
      <c r="F10" s="3"/>
      <c r="G10" s="3"/>
      <c r="H10" s="3">
        <f t="shared" si="0"/>
        <v>158</v>
      </c>
      <c r="I10" s="4"/>
      <c r="J10" s="4">
        <v>163</v>
      </c>
      <c r="K10" s="4" t="s">
        <v>17</v>
      </c>
      <c r="L10" s="4" t="s">
        <v>18</v>
      </c>
      <c r="M10" s="4" t="s">
        <v>30</v>
      </c>
      <c r="N10" s="4">
        <v>18651805017</v>
      </c>
      <c r="O10" s="4"/>
    </row>
    <row r="11" spans="1:15" ht="14.25">
      <c r="A11" s="3" t="s">
        <v>31</v>
      </c>
      <c r="B11" s="3"/>
      <c r="C11" s="1"/>
      <c r="D11" s="1"/>
      <c r="E11" s="1"/>
      <c r="F11" s="1">
        <v>57</v>
      </c>
      <c r="G11" s="1">
        <v>28</v>
      </c>
      <c r="H11" s="1">
        <f t="shared" si="1"/>
        <v>85</v>
      </c>
      <c r="I11" s="4"/>
      <c r="J11" s="4">
        <v>80</v>
      </c>
      <c r="K11" s="4" t="s">
        <v>32</v>
      </c>
      <c r="L11" s="4" t="s">
        <v>33</v>
      </c>
      <c r="M11" s="4" t="s">
        <v>34</v>
      </c>
      <c r="N11" s="4">
        <v>13851434271</v>
      </c>
      <c r="O11" s="4"/>
    </row>
    <row r="12" spans="1:15" ht="14.25">
      <c r="A12" s="3" t="s">
        <v>35</v>
      </c>
      <c r="B12" s="3">
        <v>108</v>
      </c>
      <c r="C12" s="1">
        <v>31</v>
      </c>
      <c r="D12" s="1"/>
      <c r="E12" s="1"/>
      <c r="F12" s="1"/>
      <c r="G12" s="1"/>
      <c r="H12" s="1">
        <f>SUM(B12:G12)</f>
        <v>139</v>
      </c>
      <c r="I12" s="4"/>
      <c r="J12" s="4">
        <v>135</v>
      </c>
      <c r="K12" s="4" t="s">
        <v>17</v>
      </c>
      <c r="L12" s="4" t="s">
        <v>18</v>
      </c>
      <c r="M12" s="4" t="s">
        <v>36</v>
      </c>
      <c r="N12" s="4">
        <v>13951647366</v>
      </c>
      <c r="O12" s="4"/>
    </row>
    <row r="13" spans="1:15" ht="14.25">
      <c r="A13" s="3" t="s">
        <v>37</v>
      </c>
      <c r="B13" s="3"/>
      <c r="C13" s="1"/>
      <c r="D13" s="1"/>
      <c r="E13" s="1"/>
      <c r="F13" s="1">
        <v>236</v>
      </c>
      <c r="G13" s="1">
        <v>54</v>
      </c>
      <c r="H13" s="1">
        <f aca="true" t="shared" si="2" ref="H13:H18">SUM(F13:G13)</f>
        <v>290</v>
      </c>
      <c r="I13" s="4">
        <v>100</v>
      </c>
      <c r="J13" s="4">
        <v>171</v>
      </c>
      <c r="K13" s="4" t="s">
        <v>17</v>
      </c>
      <c r="L13" s="4" t="s">
        <v>5</v>
      </c>
      <c r="M13" s="4" t="s">
        <v>38</v>
      </c>
      <c r="N13" s="4">
        <v>52090865</v>
      </c>
      <c r="O13" s="4"/>
    </row>
    <row r="14" spans="1:15" ht="14.25">
      <c r="A14" s="3" t="s">
        <v>39</v>
      </c>
      <c r="B14" s="3"/>
      <c r="C14" s="1"/>
      <c r="D14" s="1"/>
      <c r="E14" s="1"/>
      <c r="F14" s="1">
        <v>55</v>
      </c>
      <c r="G14" s="1">
        <v>16</v>
      </c>
      <c r="H14" s="1">
        <f t="shared" si="2"/>
        <v>71</v>
      </c>
      <c r="I14" s="4"/>
      <c r="J14" s="4">
        <v>70</v>
      </c>
      <c r="K14" s="4" t="s">
        <v>32</v>
      </c>
      <c r="L14" s="4" t="s">
        <v>40</v>
      </c>
      <c r="M14" s="4" t="s">
        <v>41</v>
      </c>
      <c r="N14" s="4">
        <v>15651692511</v>
      </c>
      <c r="O14" s="4"/>
    </row>
    <row r="15" spans="1:15" ht="14.25">
      <c r="A15" s="3" t="s">
        <v>42</v>
      </c>
      <c r="B15" s="1">
        <v>20</v>
      </c>
      <c r="C15" s="1">
        <v>12</v>
      </c>
      <c r="D15" s="1">
        <v>21</v>
      </c>
      <c r="E15" s="1">
        <v>24</v>
      </c>
      <c r="F15" s="3"/>
      <c r="G15" s="3"/>
      <c r="H15" s="3">
        <f>SUM(B15:G15)</f>
        <v>77</v>
      </c>
      <c r="I15" s="4"/>
      <c r="J15" s="4">
        <v>73</v>
      </c>
      <c r="K15" s="4" t="s">
        <v>17</v>
      </c>
      <c r="L15" s="4" t="s">
        <v>18</v>
      </c>
      <c r="M15" s="4" t="s">
        <v>43</v>
      </c>
      <c r="N15" s="4">
        <v>15850609020</v>
      </c>
      <c r="O15" s="4"/>
    </row>
    <row r="16" spans="1:15" ht="14.25">
      <c r="A16" s="3" t="s">
        <v>44</v>
      </c>
      <c r="B16" s="1"/>
      <c r="C16" s="1"/>
      <c r="D16" s="1"/>
      <c r="E16" s="1"/>
      <c r="F16" s="3">
        <v>78</v>
      </c>
      <c r="G16" s="3">
        <v>25</v>
      </c>
      <c r="H16" s="3">
        <f t="shared" si="2"/>
        <v>103</v>
      </c>
      <c r="I16" s="4"/>
      <c r="J16" s="4">
        <v>103</v>
      </c>
      <c r="K16" s="4" t="s">
        <v>17</v>
      </c>
      <c r="L16" s="4" t="s">
        <v>33</v>
      </c>
      <c r="M16" s="4" t="s">
        <v>45</v>
      </c>
      <c r="N16" s="4">
        <v>52090677</v>
      </c>
      <c r="O16" s="4"/>
    </row>
    <row r="17" spans="1:15" ht="14.25">
      <c r="A17" s="3" t="s">
        <v>46</v>
      </c>
      <c r="B17" s="3"/>
      <c r="C17" s="1"/>
      <c r="D17" s="1"/>
      <c r="E17" s="3"/>
      <c r="F17" s="3">
        <v>46</v>
      </c>
      <c r="G17" s="3">
        <v>63</v>
      </c>
      <c r="H17" s="1">
        <f t="shared" si="2"/>
        <v>109</v>
      </c>
      <c r="I17" s="4"/>
      <c r="J17" s="4">
        <v>0</v>
      </c>
      <c r="K17" s="4"/>
      <c r="L17" s="4"/>
      <c r="M17" s="4"/>
      <c r="N17" s="4"/>
      <c r="O17" s="4"/>
    </row>
    <row r="18" spans="1:15" ht="14.25">
      <c r="A18" s="3" t="s">
        <v>47</v>
      </c>
      <c r="B18" s="3"/>
      <c r="C18" s="1"/>
      <c r="D18" s="1"/>
      <c r="E18" s="4"/>
      <c r="F18" s="1">
        <v>136</v>
      </c>
      <c r="G18" s="1">
        <v>174</v>
      </c>
      <c r="H18" s="1">
        <f t="shared" si="2"/>
        <v>310</v>
      </c>
      <c r="I18" s="4"/>
      <c r="J18" s="4">
        <v>290</v>
      </c>
      <c r="K18" s="4" t="s">
        <v>51</v>
      </c>
      <c r="L18" s="4" t="s">
        <v>33</v>
      </c>
      <c r="M18" s="4" t="s">
        <v>86</v>
      </c>
      <c r="N18" s="4">
        <v>15050593951</v>
      </c>
      <c r="O18" s="4" t="s">
        <v>88</v>
      </c>
    </row>
    <row r="19" spans="1:15" ht="14.25">
      <c r="A19" s="3" t="s">
        <v>48</v>
      </c>
      <c r="B19" s="2">
        <v>127</v>
      </c>
      <c r="C19" s="2">
        <v>33</v>
      </c>
      <c r="D19" s="2"/>
      <c r="E19" s="2"/>
      <c r="F19" s="2"/>
      <c r="G19" s="2"/>
      <c r="H19" s="2">
        <f>SUM(B19:G19)</f>
        <v>160</v>
      </c>
      <c r="I19" s="4"/>
      <c r="J19" s="4">
        <v>150</v>
      </c>
      <c r="K19" s="4" t="s">
        <v>17</v>
      </c>
      <c r="L19" s="4" t="s">
        <v>18</v>
      </c>
      <c r="M19" s="4" t="s">
        <v>49</v>
      </c>
      <c r="N19" s="4">
        <v>15895959177</v>
      </c>
      <c r="O19" s="4"/>
    </row>
    <row r="20" spans="1:15" ht="14.25">
      <c r="A20" s="3" t="s">
        <v>50</v>
      </c>
      <c r="B20" s="3"/>
      <c r="C20" s="1"/>
      <c r="D20" s="1"/>
      <c r="E20" s="1"/>
      <c r="F20" s="1">
        <v>12</v>
      </c>
      <c r="G20" s="1">
        <v>68</v>
      </c>
      <c r="H20" s="1">
        <f aca="true" t="shared" si="3" ref="H20:H25">SUM(F20:G20)</f>
        <v>80</v>
      </c>
      <c r="I20" s="4"/>
      <c r="J20" s="4">
        <v>80</v>
      </c>
      <c r="K20" s="4" t="s">
        <v>51</v>
      </c>
      <c r="L20" s="4" t="s">
        <v>21</v>
      </c>
      <c r="M20" s="4" t="s">
        <v>52</v>
      </c>
      <c r="N20" s="4">
        <v>15895828209</v>
      </c>
      <c r="O20" s="4"/>
    </row>
    <row r="21" spans="1:15" ht="14.25">
      <c r="A21" s="3" t="s">
        <v>53</v>
      </c>
      <c r="B21" s="3"/>
      <c r="C21" s="1"/>
      <c r="D21" s="1">
        <v>13</v>
      </c>
      <c r="E21" s="1">
        <v>11</v>
      </c>
      <c r="F21" s="1">
        <v>30</v>
      </c>
      <c r="G21" s="1">
        <v>23</v>
      </c>
      <c r="H21" s="1">
        <v>77</v>
      </c>
      <c r="I21" s="4"/>
      <c r="J21" s="4">
        <v>77</v>
      </c>
      <c r="K21" s="4" t="s">
        <v>54</v>
      </c>
      <c r="L21" s="4" t="s">
        <v>21</v>
      </c>
      <c r="M21" s="4" t="s">
        <v>55</v>
      </c>
      <c r="N21" s="4">
        <v>13951859080</v>
      </c>
      <c r="O21" s="4"/>
    </row>
    <row r="22" spans="1:15" ht="14.25">
      <c r="A22" s="3" t="s">
        <v>56</v>
      </c>
      <c r="B22" s="3">
        <v>265</v>
      </c>
      <c r="C22" s="3">
        <v>91</v>
      </c>
      <c r="D22" s="3"/>
      <c r="E22" s="3"/>
      <c r="F22" s="3"/>
      <c r="G22" s="3"/>
      <c r="H22" s="3">
        <v>356</v>
      </c>
      <c r="I22" s="4"/>
      <c r="J22" s="4">
        <v>350</v>
      </c>
      <c r="K22" s="4" t="s">
        <v>17</v>
      </c>
      <c r="L22" s="4" t="s">
        <v>18</v>
      </c>
      <c r="M22" s="4" t="s">
        <v>57</v>
      </c>
      <c r="N22" s="4">
        <v>15895959331</v>
      </c>
      <c r="O22" s="4"/>
    </row>
    <row r="23" spans="1:15" ht="14.25">
      <c r="A23" s="3" t="s">
        <v>58</v>
      </c>
      <c r="B23" s="3">
        <v>57</v>
      </c>
      <c r="C23" s="1">
        <v>35</v>
      </c>
      <c r="D23" s="1"/>
      <c r="E23" s="1"/>
      <c r="F23" s="1"/>
      <c r="G23" s="1"/>
      <c r="H23" s="1">
        <v>92</v>
      </c>
      <c r="I23" s="4"/>
      <c r="J23" s="4">
        <v>94</v>
      </c>
      <c r="K23" s="4" t="s">
        <v>17</v>
      </c>
      <c r="L23" s="4" t="s">
        <v>18</v>
      </c>
      <c r="M23" s="4" t="s">
        <v>59</v>
      </c>
      <c r="N23" s="4">
        <v>18651623949</v>
      </c>
      <c r="O23" s="4"/>
    </row>
    <row r="24" spans="1:15" ht="14.25">
      <c r="A24" s="3" t="s">
        <v>60</v>
      </c>
      <c r="B24" s="3"/>
      <c r="C24" s="1"/>
      <c r="D24" s="1"/>
      <c r="E24" s="1"/>
      <c r="F24" s="1">
        <v>32</v>
      </c>
      <c r="G24" s="1">
        <v>59</v>
      </c>
      <c r="H24" s="1">
        <f t="shared" si="3"/>
        <v>91</v>
      </c>
      <c r="I24" s="4"/>
      <c r="J24" s="4">
        <v>86</v>
      </c>
      <c r="K24" s="4" t="s">
        <v>51</v>
      </c>
      <c r="L24" s="4" t="s">
        <v>40</v>
      </c>
      <c r="M24" s="4" t="s">
        <v>61</v>
      </c>
      <c r="N24" s="4">
        <v>15651690057</v>
      </c>
      <c r="O24" s="4"/>
    </row>
    <row r="25" spans="1:15" ht="14.25">
      <c r="A25" s="3" t="s">
        <v>62</v>
      </c>
      <c r="B25" s="3"/>
      <c r="C25" s="1"/>
      <c r="D25" s="1"/>
      <c r="E25" s="1"/>
      <c r="F25" s="1">
        <v>17</v>
      </c>
      <c r="G25" s="1">
        <v>30</v>
      </c>
      <c r="H25" s="1">
        <f t="shared" si="3"/>
        <v>47</v>
      </c>
      <c r="I25" s="4"/>
      <c r="J25" s="4">
        <v>44</v>
      </c>
      <c r="K25" s="4" t="s">
        <v>51</v>
      </c>
      <c r="L25" s="4" t="s">
        <v>21</v>
      </c>
      <c r="M25" s="4" t="s">
        <v>63</v>
      </c>
      <c r="N25" s="4">
        <v>18951807371</v>
      </c>
      <c r="O25" s="4"/>
    </row>
    <row r="26" spans="1:15" ht="14.25">
      <c r="A26" s="3" t="s">
        <v>64</v>
      </c>
      <c r="B26" s="3">
        <v>8</v>
      </c>
      <c r="C26" s="1">
        <v>10</v>
      </c>
      <c r="D26" s="1"/>
      <c r="E26" s="1"/>
      <c r="F26" s="1"/>
      <c r="G26" s="1"/>
      <c r="H26" s="1">
        <v>18</v>
      </c>
      <c r="I26" s="4"/>
      <c r="J26" s="4">
        <v>18</v>
      </c>
      <c r="K26" s="4" t="s">
        <v>32</v>
      </c>
      <c r="L26" s="4" t="s">
        <v>18</v>
      </c>
      <c r="M26" s="4" t="s">
        <v>65</v>
      </c>
      <c r="N26" s="4">
        <v>15951084790</v>
      </c>
      <c r="O26" s="4"/>
    </row>
    <row r="27" spans="1:15" ht="14.25">
      <c r="A27" s="14" t="s">
        <v>66</v>
      </c>
      <c r="B27" s="3"/>
      <c r="C27" s="1"/>
      <c r="D27" s="9">
        <v>27</v>
      </c>
      <c r="E27" s="9">
        <v>38</v>
      </c>
      <c r="F27" s="1"/>
      <c r="G27" s="1"/>
      <c r="H27" s="9">
        <v>65</v>
      </c>
      <c r="I27" s="4"/>
      <c r="J27" s="4">
        <v>27</v>
      </c>
      <c r="K27" s="4" t="s">
        <v>67</v>
      </c>
      <c r="L27" s="6" t="s">
        <v>68</v>
      </c>
      <c r="M27" s="4" t="s">
        <v>69</v>
      </c>
      <c r="N27" s="4">
        <v>13951007217</v>
      </c>
      <c r="O27" s="4"/>
    </row>
    <row r="28" spans="1:15" ht="14.25">
      <c r="A28" s="14"/>
      <c r="B28" s="3"/>
      <c r="C28" s="1"/>
      <c r="D28" s="9"/>
      <c r="E28" s="7"/>
      <c r="F28" s="1"/>
      <c r="G28" s="1"/>
      <c r="H28" s="7"/>
      <c r="I28" s="4"/>
      <c r="J28" s="4">
        <v>38</v>
      </c>
      <c r="K28" s="4" t="s">
        <v>70</v>
      </c>
      <c r="L28" s="6"/>
      <c r="M28" s="4" t="s">
        <v>71</v>
      </c>
      <c r="N28" s="4">
        <v>13952098178</v>
      </c>
      <c r="O28" s="4"/>
    </row>
    <row r="29" spans="1:15" ht="14.25">
      <c r="A29" s="3" t="s">
        <v>72</v>
      </c>
      <c r="B29" s="3"/>
      <c r="C29" s="1"/>
      <c r="D29" s="1">
        <v>119</v>
      </c>
      <c r="E29" s="1">
        <v>156</v>
      </c>
      <c r="F29" s="1"/>
      <c r="G29" s="1"/>
      <c r="H29" s="1">
        <f>SUM(D29:G29)</f>
        <v>275</v>
      </c>
      <c r="I29" s="4"/>
      <c r="J29" s="4">
        <v>302</v>
      </c>
      <c r="K29" s="4" t="s">
        <v>73</v>
      </c>
      <c r="L29" s="4" t="s">
        <v>74</v>
      </c>
      <c r="M29" s="4" t="s">
        <v>75</v>
      </c>
      <c r="N29" s="4">
        <v>15951853139</v>
      </c>
      <c r="O29" s="4"/>
    </row>
    <row r="30" spans="1:15" ht="14.25">
      <c r="A30" s="3" t="s">
        <v>76</v>
      </c>
      <c r="B30" s="2">
        <v>46</v>
      </c>
      <c r="C30" s="2">
        <v>11</v>
      </c>
      <c r="D30" s="2">
        <v>3</v>
      </c>
      <c r="E30" s="2">
        <v>0</v>
      </c>
      <c r="F30" s="2">
        <v>9</v>
      </c>
      <c r="G30" s="2">
        <v>48</v>
      </c>
      <c r="H30" s="2">
        <f>SUM(B30:G30)</f>
        <v>117</v>
      </c>
      <c r="I30" s="4"/>
      <c r="J30" s="4">
        <v>120</v>
      </c>
      <c r="K30" s="4" t="s">
        <v>17</v>
      </c>
      <c r="L30" s="4" t="s">
        <v>18</v>
      </c>
      <c r="M30" s="4" t="s">
        <v>77</v>
      </c>
      <c r="N30" s="4">
        <v>13701404936</v>
      </c>
      <c r="O30" s="4"/>
    </row>
    <row r="31" spans="1:15" ht="14.25">
      <c r="A31" s="3" t="s">
        <v>78</v>
      </c>
      <c r="B31" s="2">
        <v>43</v>
      </c>
      <c r="C31" s="2">
        <v>18</v>
      </c>
      <c r="D31" s="2"/>
      <c r="E31" s="2"/>
      <c r="F31" s="2"/>
      <c r="G31" s="2"/>
      <c r="H31" s="2">
        <f>SUM(B31:G31)</f>
        <v>61</v>
      </c>
      <c r="I31" s="4"/>
      <c r="J31" s="4">
        <v>61</v>
      </c>
      <c r="K31" s="4" t="s">
        <v>17</v>
      </c>
      <c r="L31" s="4" t="s">
        <v>18</v>
      </c>
      <c r="M31" s="4" t="s">
        <v>79</v>
      </c>
      <c r="N31" s="4">
        <v>83792266</v>
      </c>
      <c r="O31" s="4"/>
    </row>
    <row r="32" spans="1:15" ht="14.25">
      <c r="A32" s="2" t="s">
        <v>80</v>
      </c>
      <c r="B32" s="2">
        <f aca="true" t="shared" si="4" ref="B32:H32">SUM(B5:B31)</f>
        <v>1295</v>
      </c>
      <c r="C32" s="1">
        <f t="shared" si="4"/>
        <v>471</v>
      </c>
      <c r="D32" s="1">
        <f t="shared" si="4"/>
        <v>183</v>
      </c>
      <c r="E32" s="1">
        <f t="shared" si="4"/>
        <v>229</v>
      </c>
      <c r="F32" s="1">
        <f t="shared" si="4"/>
        <v>1052</v>
      </c>
      <c r="G32" s="1">
        <f t="shared" si="4"/>
        <v>662</v>
      </c>
      <c r="H32" s="1">
        <f t="shared" si="4"/>
        <v>3892</v>
      </c>
      <c r="I32" s="4"/>
      <c r="J32" s="4"/>
      <c r="K32" s="4"/>
      <c r="L32" s="4"/>
      <c r="M32" s="4"/>
      <c r="N32" s="4"/>
      <c r="O32" s="4"/>
    </row>
    <row r="33" spans="1:15" ht="14.25">
      <c r="A33" s="3" t="s">
        <v>81</v>
      </c>
      <c r="B33" s="9">
        <v>1766</v>
      </c>
      <c r="C33" s="9"/>
      <c r="D33" s="9">
        <v>412</v>
      </c>
      <c r="E33" s="9"/>
      <c r="F33" s="9">
        <v>1714</v>
      </c>
      <c r="G33" s="9"/>
      <c r="H33" s="1">
        <f>SUM(B33:G33)</f>
        <v>3892</v>
      </c>
      <c r="I33" s="4"/>
      <c r="J33" s="4">
        <f>SUM(J5:J32)</f>
        <v>3529</v>
      </c>
      <c r="K33" s="4"/>
      <c r="L33" s="4"/>
      <c r="M33" s="4"/>
      <c r="N33" s="4"/>
      <c r="O33" s="4"/>
    </row>
    <row r="34" spans="1:15" ht="14.25">
      <c r="A34" s="3" t="s">
        <v>82</v>
      </c>
      <c r="B34" s="9" t="s">
        <v>83</v>
      </c>
      <c r="C34" s="9"/>
      <c r="D34" s="9" t="s">
        <v>84</v>
      </c>
      <c r="E34" s="9"/>
      <c r="F34" s="9" t="s">
        <v>85</v>
      </c>
      <c r="G34" s="9"/>
      <c r="H34" s="4"/>
      <c r="I34" s="4"/>
      <c r="J34" s="4"/>
      <c r="K34" s="4"/>
      <c r="L34" s="4"/>
      <c r="M34" s="4"/>
      <c r="N34" s="4"/>
      <c r="O34" s="4"/>
    </row>
    <row r="35" spans="4:5" ht="14.25">
      <c r="D35" s="13"/>
      <c r="E35" s="13"/>
    </row>
  </sheetData>
  <sheetProtection/>
  <mergeCells count="20">
    <mergeCell ref="H27:H28"/>
    <mergeCell ref="L27:L28"/>
    <mergeCell ref="D35:E35"/>
    <mergeCell ref="A2:A4"/>
    <mergeCell ref="A27:A28"/>
    <mergeCell ref="D27:D28"/>
    <mergeCell ref="E27:E28"/>
    <mergeCell ref="B33:C33"/>
    <mergeCell ref="D33:E33"/>
    <mergeCell ref="F33:G33"/>
    <mergeCell ref="B34:C34"/>
    <mergeCell ref="D34:E34"/>
    <mergeCell ref="F34:G34"/>
    <mergeCell ref="A1:O1"/>
    <mergeCell ref="B2:H2"/>
    <mergeCell ref="I2:O2"/>
    <mergeCell ref="B3:C3"/>
    <mergeCell ref="D3:E3"/>
    <mergeCell ref="F3:G3"/>
    <mergeCell ref="H3:H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822817D5FB7048B</dc:creator>
  <cp:keywords/>
  <dc:description/>
  <cp:lastModifiedBy>JonMMx 2000</cp:lastModifiedBy>
  <cp:lastPrinted>2013-06-15T09:00:55Z</cp:lastPrinted>
  <dcterms:created xsi:type="dcterms:W3CDTF">2010-05-06T08:48:41Z</dcterms:created>
  <dcterms:modified xsi:type="dcterms:W3CDTF">2014-06-09T04:12:51Z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