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小米奖\"/>
    </mc:Choice>
  </mc:AlternateContent>
  <xr:revisionPtr revIDLastSave="0" documentId="13_ncr:1_{6D9B9A32-32EF-4683-BE94-FCE1FAA0D8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I6" i="1" s="1"/>
  <c r="F5" i="1"/>
  <c r="I5" i="1" s="1"/>
  <c r="I4" i="1"/>
  <c r="F4" i="1"/>
  <c r="F3" i="1"/>
  <c r="I3" i="1" s="1"/>
  <c r="F2" i="1"/>
  <c r="I2" i="1" s="1"/>
</calcChain>
</file>

<file path=xl/sharedStrings.xml><?xml version="1.0" encoding="utf-8"?>
<sst xmlns="http://schemas.openxmlformats.org/spreadsheetml/2006/main" count="40" uniqueCount="34">
  <si>
    <t>申请奖项</t>
  </si>
  <si>
    <t>学号</t>
  </si>
  <si>
    <t>姓名</t>
  </si>
  <si>
    <t>是否
贫困生</t>
  </si>
  <si>
    <t>素质分</t>
  </si>
  <si>
    <t>规格化素质分</t>
    <phoneticPr fontId="2" type="noConversion"/>
  </si>
  <si>
    <t>答辩得分</t>
    <phoneticPr fontId="2" type="noConversion"/>
  </si>
  <si>
    <t>成绩平均分</t>
  </si>
  <si>
    <t>总分</t>
  </si>
  <si>
    <t>论文发表、发明专利、科研竞赛、研学项目等</t>
  </si>
  <si>
    <t>评选结果</t>
    <phoneticPr fontId="2" type="noConversion"/>
  </si>
  <si>
    <t>小米奖学金</t>
    <phoneticPr fontId="4" type="noConversion"/>
  </si>
  <si>
    <t>02021221</t>
    <phoneticPr fontId="4" type="noConversion"/>
  </si>
  <si>
    <t>李峥沄</t>
    <phoneticPr fontId="4" type="noConversion"/>
  </si>
  <si>
    <t>否</t>
  </si>
  <si>
    <t>于有机化学发表《柔性锌离子电池水凝胶电解质研究进展》</t>
    <phoneticPr fontId="4" type="noConversion"/>
  </si>
  <si>
    <t>拟推荐</t>
    <phoneticPr fontId="2" type="noConversion"/>
  </si>
  <si>
    <t>小米奖学金</t>
    <phoneticPr fontId="2" type="noConversion"/>
  </si>
  <si>
    <t>02021503</t>
  </si>
  <si>
    <t>王钰嘉</t>
  </si>
  <si>
    <t>是</t>
  </si>
  <si>
    <t>参加两项srtp项目；参加江苏省高校智能机器人创意大赛获得省三等奖，参加机械创新大赛获得校优秀奖，参加结构创新大赛获得校优秀奖，参加创新体验竞赛获得校优秀奖。</t>
    <phoneticPr fontId="2" type="noConversion"/>
  </si>
  <si>
    <t>02021403</t>
    <phoneticPr fontId="4" type="noConversion"/>
  </si>
  <si>
    <t>郑业兴</t>
    <phoneticPr fontId="4" type="noConversion"/>
  </si>
  <si>
    <t>1.作为第一作者在《电焊机》杂志发表论文《空间约束电弧增材再制造随形堆积轨迹规划方法》
2.作为第一专利权人申请国家发明专利《用于机器人电弧增材修复的焊枪运动稳定性提升方法》
3.作为第一专利权人申请实用新型专利《一种焊接装置焊接状态感知系统》
4.申请国家发明专利《用于机器人电弧增材修复的焊枪运动稳定性提升方法》
5.申请国家发明专利《一种多层多道焊接层间未熔合缺陷在线检测方法和装置》
6.2023东南大学机械创新设计竞赛校级二等奖
7.作为队长参与国家级研学项目“受限空间电弧增材再制造随形修复轨迹规划与离线编程”</t>
    <phoneticPr fontId="4" type="noConversion"/>
  </si>
  <si>
    <t>小米助学金</t>
    <phoneticPr fontId="4" type="noConversion"/>
  </si>
  <si>
    <t>02021304</t>
    <phoneticPr fontId="4" type="noConversion"/>
  </si>
  <si>
    <t>秦政旭</t>
    <phoneticPr fontId="4" type="noConversion"/>
  </si>
  <si>
    <t>全国大学生数学竞赛三等奖，江苏省高等数学竞赛一等奖，东南大学本科生高等数学竞赛三等奖，省级创新创业项目一项</t>
    <phoneticPr fontId="4" type="noConversion"/>
  </si>
  <si>
    <t>小米助学金</t>
  </si>
  <si>
    <t>02021307</t>
  </si>
  <si>
    <t>毛帅</t>
  </si>
  <si>
    <t>无</t>
  </si>
  <si>
    <t>\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</si>
</sst>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workbookViewId="0">
      <selection activeCell="J17" sqref="J17"/>
    </sheetView>
  </sheetViews>
  <sheetFormatPr defaultRowHeight="14.25" x14ac:dyDescent="0.2"/>
  <cols>
    <col min="1" max="1" width="14.75" customWidth="1"/>
    <col min="10" max="10" width="85.875" customWidth="1"/>
  </cols>
  <sheetData>
    <row r="1" spans="1:11" ht="27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3" t="s">
        <v>11</v>
      </c>
      <c r="B2" s="4" t="s">
        <v>12</v>
      </c>
      <c r="C2" s="5" t="s">
        <v>13</v>
      </c>
      <c r="D2" s="6" t="s">
        <v>14</v>
      </c>
      <c r="E2" s="6">
        <v>71</v>
      </c>
      <c r="F2" s="6">
        <f>(E2/135*100)</f>
        <v>52.592592592592588</v>
      </c>
      <c r="G2" s="6">
        <v>85.25</v>
      </c>
      <c r="H2" s="6">
        <v>87.1464</v>
      </c>
      <c r="I2" s="6">
        <f>(F2*0.15+G2*0.15+H2*0.7)</f>
        <v>81.678868888888886</v>
      </c>
      <c r="J2" s="7" t="s">
        <v>15</v>
      </c>
      <c r="K2" s="8" t="s">
        <v>16</v>
      </c>
    </row>
    <row r="3" spans="1:11" ht="27" x14ac:dyDescent="0.2">
      <c r="A3" s="9" t="s">
        <v>17</v>
      </c>
      <c r="B3" s="10" t="s">
        <v>18</v>
      </c>
      <c r="C3" s="6" t="s">
        <v>19</v>
      </c>
      <c r="D3" s="6" t="s">
        <v>20</v>
      </c>
      <c r="E3" s="6">
        <v>46</v>
      </c>
      <c r="F3" s="6">
        <f>(E3/135*100)</f>
        <v>34.074074074074076</v>
      </c>
      <c r="G3" s="6">
        <v>87.5</v>
      </c>
      <c r="H3" s="6">
        <v>88.621200000000002</v>
      </c>
      <c r="I3" s="6">
        <f>(F3*0.15+G3*0.15+H3*0.7)</f>
        <v>80.270951111111103</v>
      </c>
      <c r="J3" s="11" t="s">
        <v>21</v>
      </c>
      <c r="K3" s="6"/>
    </row>
    <row r="4" spans="1:11" ht="99.75" x14ac:dyDescent="0.2">
      <c r="A4" s="3" t="s">
        <v>11</v>
      </c>
      <c r="B4" s="4" t="s">
        <v>22</v>
      </c>
      <c r="C4" s="5" t="s">
        <v>23</v>
      </c>
      <c r="D4" s="6" t="s">
        <v>14</v>
      </c>
      <c r="E4" s="6">
        <v>38</v>
      </c>
      <c r="F4" s="6">
        <f>(E4/135*100)</f>
        <v>28.148148148148149</v>
      </c>
      <c r="G4" s="6">
        <v>91</v>
      </c>
      <c r="H4" s="6">
        <v>86.682000000000002</v>
      </c>
      <c r="I4" s="6">
        <f>(F4*0.15+G4*0.15+H4*0.7)</f>
        <v>78.549622222222226</v>
      </c>
      <c r="J4" s="7" t="s">
        <v>24</v>
      </c>
      <c r="K4" s="6"/>
    </row>
    <row r="5" spans="1:11" ht="27" x14ac:dyDescent="0.2">
      <c r="A5" s="1" t="s">
        <v>25</v>
      </c>
      <c r="B5" s="1" t="s">
        <v>26</v>
      </c>
      <c r="C5" s="1" t="s">
        <v>27</v>
      </c>
      <c r="D5" s="1" t="s">
        <v>20</v>
      </c>
      <c r="E5" s="1">
        <v>17</v>
      </c>
      <c r="F5" s="1">
        <f>E5/135*100</f>
        <v>12.592592592592592</v>
      </c>
      <c r="G5" s="6" t="s">
        <v>33</v>
      </c>
      <c r="H5" s="1">
        <v>91.979699999999994</v>
      </c>
      <c r="I5" s="1">
        <f>(F5*0.15+H5*0.85)</f>
        <v>80.071633888888883</v>
      </c>
      <c r="J5" s="12" t="s">
        <v>28</v>
      </c>
      <c r="K5" s="13" t="s">
        <v>16</v>
      </c>
    </row>
    <row r="6" spans="1:11" x14ac:dyDescent="0.2">
      <c r="A6" s="1" t="s">
        <v>29</v>
      </c>
      <c r="B6" s="1" t="s">
        <v>30</v>
      </c>
      <c r="C6" s="1" t="s">
        <v>31</v>
      </c>
      <c r="D6" s="1" t="s">
        <v>20</v>
      </c>
      <c r="E6" s="1">
        <v>15</v>
      </c>
      <c r="F6" s="1">
        <f t="shared" ref="F6" si="0">E6/135*100</f>
        <v>11.111111111111111</v>
      </c>
      <c r="G6" s="6" t="s">
        <v>33</v>
      </c>
      <c r="H6" s="1">
        <v>81.949399999999997</v>
      </c>
      <c r="I6" s="1">
        <f>(F6*0.15+H6*0.85)</f>
        <v>71.323656666666665</v>
      </c>
      <c r="J6" s="12" t="s">
        <v>32</v>
      </c>
      <c r="K6" s="1"/>
    </row>
  </sheetData>
  <phoneticPr fontId="2" type="noConversion"/>
  <dataValidations count="1">
    <dataValidation type="list" allowBlank="1" showInputMessage="1" showErrorMessage="1" sqref="D2:D6" xr:uid="{03E5F655-CC93-4198-9D67-C8DF4E336171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2023-09-21T05:52:01Z</dcterms:modified>
</cp:coreProperties>
</file>