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奖助学金" sheetId="1" r:id="rId1"/>
    <sheet name="助学金" sheetId="2" r:id="rId2"/>
  </sheets>
  <calcPr calcId="144525"/>
</workbook>
</file>

<file path=xl/sharedStrings.xml><?xml version="1.0" encoding="utf-8"?>
<sst xmlns="http://schemas.openxmlformats.org/spreadsheetml/2006/main" count="138" uniqueCount="62">
  <si>
    <t>2024年奖助学金申请汇总表</t>
  </si>
  <si>
    <t>序号</t>
  </si>
  <si>
    <t>首选申请奖项</t>
  </si>
  <si>
    <t>备选申请奖项</t>
  </si>
  <si>
    <t>学号</t>
  </si>
  <si>
    <t>姓名</t>
  </si>
  <si>
    <t>是否
贫困生</t>
  </si>
  <si>
    <t>素质分</t>
  </si>
  <si>
    <t>折算素质分
（15%）（可不填）</t>
  </si>
  <si>
    <t xml:space="preserve">成绩平均分
</t>
  </si>
  <si>
    <t>答辩分（不填）</t>
  </si>
  <si>
    <t>总分</t>
  </si>
  <si>
    <t>备注</t>
  </si>
  <si>
    <t>苏州育才奖学金（苏州交投）</t>
  </si>
  <si>
    <t>孙国雄教授奖励基金</t>
  </si>
  <si>
    <t>02021219</t>
  </si>
  <si>
    <t>施喆</t>
  </si>
  <si>
    <t>否</t>
  </si>
  <si>
    <t>拟推荐</t>
  </si>
  <si>
    <t>朱斐孙绎奖助学金</t>
  </si>
  <si>
    <t>02021108</t>
  </si>
  <si>
    <t>刘恋</t>
  </si>
  <si>
    <t>东南大学机械系21901班爱心助学基金</t>
  </si>
  <si>
    <t>02021611</t>
  </si>
  <si>
    <t>郑文烨</t>
  </si>
  <si>
    <t>是</t>
  </si>
  <si>
    <t>02021107</t>
  </si>
  <si>
    <t>陈曦蕾</t>
  </si>
  <si>
    <t>02021116</t>
  </si>
  <si>
    <t>李晓博</t>
  </si>
  <si>
    <t>02021118</t>
  </si>
  <si>
    <t>钱睿</t>
  </si>
  <si>
    <t xml:space="preserve"> 孙国雄教授奖励基金</t>
  </si>
  <si>
    <t>02021503</t>
  </si>
  <si>
    <t>王钰嘉</t>
  </si>
  <si>
    <t>02021320</t>
  </si>
  <si>
    <t>张凯</t>
  </si>
  <si>
    <t>东南大学机械系21901班爱心助学金</t>
  </si>
  <si>
    <t>02021511</t>
  </si>
  <si>
    <t>孙智赫</t>
  </si>
  <si>
    <t>02021304</t>
  </si>
  <si>
    <t>秦政旭</t>
  </si>
  <si>
    <t>02021104</t>
  </si>
  <si>
    <t>王郑</t>
  </si>
  <si>
    <r>
      <rPr>
        <sz val="11"/>
        <color theme="1"/>
        <rFont val="等线"/>
        <charset val="134"/>
        <scheme val="minor"/>
      </rPr>
      <t xml:space="preserve">苏州育才奖学金（苏州交投） </t>
    </r>
    <r>
      <rPr>
        <b/>
        <u/>
        <sz val="12"/>
        <rFont val="等线"/>
        <charset val="134"/>
      </rPr>
      <t xml:space="preserve">                                             </t>
    </r>
  </si>
  <si>
    <t xml:space="preserve">孙国雄教授奖励基金   </t>
  </si>
  <si>
    <t>02021625</t>
  </si>
  <si>
    <t>豆文欢</t>
  </si>
  <si>
    <t>02021618</t>
  </si>
  <si>
    <t>刘华清</t>
  </si>
  <si>
    <t>02021210</t>
  </si>
  <si>
    <t>王嘉颖</t>
  </si>
  <si>
    <t>02021405</t>
  </si>
  <si>
    <t>郭小喆</t>
  </si>
  <si>
    <t>2024年助学金申请汇总表</t>
  </si>
  <si>
    <t>02021407</t>
  </si>
  <si>
    <t>阚蕊</t>
  </si>
  <si>
    <t>02021103</t>
  </si>
  <si>
    <t>郜瑞颍</t>
  </si>
  <si>
    <t xml:space="preserve"> 东南大学机械系21901班爱心助学金 </t>
  </si>
  <si>
    <t>02021419</t>
  </si>
  <si>
    <t>李旺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</si>
</sst>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sz val="16"/>
      <name val="仿宋"/>
      <charset val="134"/>
    </font>
    <font>
      <sz val="11"/>
      <color theme="1"/>
      <name val="仿宋"/>
      <charset val="134"/>
    </font>
    <font>
      <sz val="16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u/>
      <sz val="12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7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zoomScale="98" zoomScaleNormal="98" workbookViewId="0">
      <selection activeCell="O5" sqref="O5"/>
    </sheetView>
  </sheetViews>
  <sheetFormatPr defaultColWidth="9" defaultRowHeight="14.25"/>
  <cols>
    <col min="1" max="1" width="5.25" customWidth="1"/>
    <col min="2" max="2" width="39.5" customWidth="1"/>
    <col min="3" max="3" width="31.125" customWidth="1"/>
    <col min="4" max="4" width="10.125" style="8" customWidth="1"/>
    <col min="5" max="5" width="7.875" style="7" customWidth="1"/>
    <col min="6" max="7" width="7.125" customWidth="1"/>
    <col min="8" max="8" width="15.875" customWidth="1"/>
    <col min="11" max="11" width="14.025" customWidth="1"/>
    <col min="12" max="12" width="10.875" customWidth="1"/>
  </cols>
  <sheetData>
    <row r="1" ht="20.25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42.75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>
      <c r="A3" s="10">
        <v>9</v>
      </c>
      <c r="B3" s="11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>
        <v>135</v>
      </c>
      <c r="H3" s="10">
        <f t="shared" ref="H3:H17" si="0">G3/135*100</f>
        <v>100</v>
      </c>
      <c r="I3" s="10">
        <v>90.4747</v>
      </c>
      <c r="J3" s="10">
        <v>94.2857142857143</v>
      </c>
      <c r="K3" s="13">
        <f t="shared" ref="K3:K17" si="1">H3*0.15+I3*0.7+J3*0.15</f>
        <v>92.4751471428571</v>
      </c>
      <c r="L3" s="14" t="s">
        <v>18</v>
      </c>
    </row>
    <row r="4" ht="113.25" customHeight="1" spans="1:12">
      <c r="A4" s="10">
        <v>8</v>
      </c>
      <c r="B4" s="11" t="s">
        <v>14</v>
      </c>
      <c r="C4" s="10" t="s">
        <v>19</v>
      </c>
      <c r="D4" s="10" t="s">
        <v>20</v>
      </c>
      <c r="E4" s="10" t="s">
        <v>21</v>
      </c>
      <c r="F4" s="10" t="s">
        <v>17</v>
      </c>
      <c r="G4" s="10">
        <v>88</v>
      </c>
      <c r="H4" s="10">
        <f t="shared" si="0"/>
        <v>65.1851851851852</v>
      </c>
      <c r="I4" s="10">
        <v>88.5909</v>
      </c>
      <c r="J4" s="10">
        <v>89.5714285714286</v>
      </c>
      <c r="K4" s="13">
        <f t="shared" si="1"/>
        <v>85.2271220634921</v>
      </c>
      <c r="L4" s="14" t="s">
        <v>18</v>
      </c>
    </row>
    <row r="5" ht="28.5" spans="1:12">
      <c r="A5" s="10">
        <v>11</v>
      </c>
      <c r="B5" s="11" t="s">
        <v>14</v>
      </c>
      <c r="C5" s="10" t="s">
        <v>22</v>
      </c>
      <c r="D5" s="10" t="s">
        <v>23</v>
      </c>
      <c r="E5" s="10" t="s">
        <v>24</v>
      </c>
      <c r="F5" s="10" t="s">
        <v>25</v>
      </c>
      <c r="G5" s="10">
        <v>79</v>
      </c>
      <c r="H5" s="10">
        <f t="shared" si="0"/>
        <v>58.5185185185185</v>
      </c>
      <c r="I5" s="10">
        <v>89.0202</v>
      </c>
      <c r="J5" s="10">
        <v>87.1428571428571</v>
      </c>
      <c r="K5" s="13">
        <f t="shared" si="1"/>
        <v>84.1633463492063</v>
      </c>
      <c r="L5" s="14" t="s">
        <v>18</v>
      </c>
    </row>
    <row r="6" spans="1:12">
      <c r="A6" s="10">
        <v>1</v>
      </c>
      <c r="B6" s="11" t="s">
        <v>19</v>
      </c>
      <c r="C6" s="10" t="s">
        <v>14</v>
      </c>
      <c r="D6" s="10" t="s">
        <v>26</v>
      </c>
      <c r="E6" s="10" t="s">
        <v>27</v>
      </c>
      <c r="F6" s="10" t="s">
        <v>17</v>
      </c>
      <c r="G6" s="10">
        <v>47</v>
      </c>
      <c r="H6" s="10">
        <f t="shared" si="0"/>
        <v>34.8148148148148</v>
      </c>
      <c r="I6" s="10">
        <v>90.303</v>
      </c>
      <c r="J6" s="10">
        <v>93.2857142857143</v>
      </c>
      <c r="K6" s="13">
        <f t="shared" si="1"/>
        <v>82.4271793650794</v>
      </c>
      <c r="L6" s="14" t="s">
        <v>18</v>
      </c>
    </row>
    <row r="7" spans="1:12">
      <c r="A7" s="10">
        <v>3</v>
      </c>
      <c r="B7" s="11" t="s">
        <v>14</v>
      </c>
      <c r="C7" s="10" t="s">
        <v>19</v>
      </c>
      <c r="D7" s="10" t="s">
        <v>28</v>
      </c>
      <c r="E7" s="10" t="s">
        <v>29</v>
      </c>
      <c r="F7" s="10" t="s">
        <v>17</v>
      </c>
      <c r="G7" s="10">
        <v>55</v>
      </c>
      <c r="H7" s="10">
        <f t="shared" si="0"/>
        <v>40.7407407407407</v>
      </c>
      <c r="I7" s="10">
        <v>90.0202</v>
      </c>
      <c r="J7" s="10">
        <v>88.5714285714286</v>
      </c>
      <c r="K7" s="13">
        <f t="shared" si="1"/>
        <v>82.4109653968254</v>
      </c>
      <c r="L7" s="14" t="s">
        <v>18</v>
      </c>
    </row>
    <row r="8" spans="1:12">
      <c r="A8" s="10">
        <v>15</v>
      </c>
      <c r="B8" s="11" t="s">
        <v>14</v>
      </c>
      <c r="C8" s="10" t="s">
        <v>19</v>
      </c>
      <c r="D8" s="10" t="s">
        <v>30</v>
      </c>
      <c r="E8" s="10" t="s">
        <v>31</v>
      </c>
      <c r="F8" s="10" t="s">
        <v>17</v>
      </c>
      <c r="G8" s="10">
        <v>55</v>
      </c>
      <c r="H8" s="10">
        <f t="shared" si="0"/>
        <v>40.7407407407407</v>
      </c>
      <c r="I8" s="10">
        <v>88.0303</v>
      </c>
      <c r="J8" s="10">
        <v>86.4285714285714</v>
      </c>
      <c r="K8" s="13">
        <f t="shared" si="1"/>
        <v>80.6966068253968</v>
      </c>
      <c r="L8" s="14" t="s">
        <v>18</v>
      </c>
    </row>
    <row r="9" spans="1:12">
      <c r="A9" s="10">
        <v>6</v>
      </c>
      <c r="B9" s="11" t="s">
        <v>19</v>
      </c>
      <c r="C9" s="10" t="s">
        <v>32</v>
      </c>
      <c r="D9" s="10" t="s">
        <v>33</v>
      </c>
      <c r="E9" s="10" t="s">
        <v>34</v>
      </c>
      <c r="F9" s="10" t="s">
        <v>25</v>
      </c>
      <c r="G9" s="10">
        <v>46</v>
      </c>
      <c r="H9" s="10">
        <f t="shared" si="0"/>
        <v>34.0740740740741</v>
      </c>
      <c r="I9" s="10">
        <v>88.6212</v>
      </c>
      <c r="J9" s="10">
        <v>87</v>
      </c>
      <c r="K9" s="13">
        <f t="shared" si="1"/>
        <v>80.1959511111111</v>
      </c>
      <c r="L9" s="14" t="s">
        <v>18</v>
      </c>
    </row>
    <row r="10" s="7" customFormat="1" ht="103.5" customHeight="1" spans="1:12">
      <c r="A10" s="12">
        <v>10</v>
      </c>
      <c r="B10" s="12" t="s">
        <v>14</v>
      </c>
      <c r="C10" s="12" t="s">
        <v>19</v>
      </c>
      <c r="D10" s="12" t="s">
        <v>35</v>
      </c>
      <c r="E10" s="12" t="s">
        <v>36</v>
      </c>
      <c r="F10" s="12" t="s">
        <v>25</v>
      </c>
      <c r="G10" s="12">
        <v>67</v>
      </c>
      <c r="H10" s="12">
        <f t="shared" si="0"/>
        <v>49.6296296296296</v>
      </c>
      <c r="I10" s="12">
        <v>85.8585</v>
      </c>
      <c r="J10" s="12">
        <v>78.7142857142857</v>
      </c>
      <c r="K10" s="15">
        <f t="shared" si="1"/>
        <v>79.3525373015873</v>
      </c>
      <c r="L10" s="12"/>
    </row>
    <row r="11" s="1" customFormat="1" spans="1:12">
      <c r="A11" s="12">
        <v>13</v>
      </c>
      <c r="B11" s="12" t="s">
        <v>37</v>
      </c>
      <c r="C11" s="12" t="s">
        <v>14</v>
      </c>
      <c r="D11" s="12" t="s">
        <v>38</v>
      </c>
      <c r="E11" s="12" t="s">
        <v>39</v>
      </c>
      <c r="F11" s="12" t="s">
        <v>25</v>
      </c>
      <c r="G11" s="12">
        <v>56</v>
      </c>
      <c r="H11" s="12">
        <f t="shared" si="0"/>
        <v>41.4814814814815</v>
      </c>
      <c r="I11" s="12">
        <v>85.8838</v>
      </c>
      <c r="J11" s="12">
        <v>86.7142857142857</v>
      </c>
      <c r="K11" s="15">
        <f t="shared" si="1"/>
        <v>79.3480250793651</v>
      </c>
      <c r="L11" s="12"/>
    </row>
    <row r="12" s="1" customFormat="1" spans="1:12">
      <c r="A12" s="12">
        <v>4</v>
      </c>
      <c r="B12" s="12" t="s">
        <v>19</v>
      </c>
      <c r="C12" s="12" t="s">
        <v>14</v>
      </c>
      <c r="D12" s="12" t="s">
        <v>40</v>
      </c>
      <c r="E12" s="12" t="s">
        <v>41</v>
      </c>
      <c r="F12" s="12" t="s">
        <v>25</v>
      </c>
      <c r="G12" s="12">
        <v>17</v>
      </c>
      <c r="H12" s="12">
        <f t="shared" si="0"/>
        <v>12.5925925925926</v>
      </c>
      <c r="I12" s="12">
        <v>91.9797</v>
      </c>
      <c r="J12" s="12">
        <v>83.5714285714286</v>
      </c>
      <c r="K12" s="15">
        <f t="shared" si="1"/>
        <v>78.8103931746031</v>
      </c>
      <c r="L12" s="12"/>
    </row>
    <row r="13" s="1" customFormat="1" spans="1:12">
      <c r="A13" s="12">
        <v>14</v>
      </c>
      <c r="B13" s="12" t="s">
        <v>14</v>
      </c>
      <c r="C13" s="12" t="s">
        <v>19</v>
      </c>
      <c r="D13" s="12" t="s">
        <v>42</v>
      </c>
      <c r="E13" s="12" t="s">
        <v>43</v>
      </c>
      <c r="F13" s="12" t="s">
        <v>25</v>
      </c>
      <c r="G13" s="12">
        <v>23</v>
      </c>
      <c r="H13" s="12">
        <f t="shared" si="0"/>
        <v>17.037037037037</v>
      </c>
      <c r="I13" s="12">
        <v>88.9292</v>
      </c>
      <c r="J13" s="12">
        <v>87.4285714285714</v>
      </c>
      <c r="K13" s="15">
        <f t="shared" si="1"/>
        <v>77.9202812698413</v>
      </c>
      <c r="L13" s="12"/>
    </row>
    <row r="14" s="1" customFormat="1" ht="15.75" spans="1:12">
      <c r="A14" s="12">
        <v>2</v>
      </c>
      <c r="B14" s="12" t="s">
        <v>44</v>
      </c>
      <c r="C14" s="12" t="s">
        <v>45</v>
      </c>
      <c r="D14" s="12" t="s">
        <v>46</v>
      </c>
      <c r="E14" s="12" t="s">
        <v>47</v>
      </c>
      <c r="F14" s="12" t="s">
        <v>17</v>
      </c>
      <c r="G14" s="12">
        <v>50</v>
      </c>
      <c r="H14" s="12">
        <f t="shared" si="0"/>
        <v>37.037037037037</v>
      </c>
      <c r="I14" s="12">
        <v>83.57</v>
      </c>
      <c r="J14" s="16">
        <v>87.1428571428571</v>
      </c>
      <c r="K14" s="15">
        <f t="shared" si="1"/>
        <v>77.1259841269841</v>
      </c>
      <c r="L14" s="12"/>
    </row>
    <row r="15" s="1" customFormat="1" ht="28.5" spans="1:12">
      <c r="A15" s="12">
        <v>7</v>
      </c>
      <c r="B15" s="12" t="s">
        <v>19</v>
      </c>
      <c r="C15" s="12" t="s">
        <v>22</v>
      </c>
      <c r="D15" s="12" t="s">
        <v>48</v>
      </c>
      <c r="E15" s="12" t="s">
        <v>49</v>
      </c>
      <c r="F15" s="12" t="s">
        <v>25</v>
      </c>
      <c r="G15" s="12">
        <v>21</v>
      </c>
      <c r="H15" s="12">
        <f t="shared" si="0"/>
        <v>15.5555555555556</v>
      </c>
      <c r="I15" s="12">
        <v>86.1717</v>
      </c>
      <c r="J15" s="12">
        <v>83.1428571428571</v>
      </c>
      <c r="K15" s="15">
        <f t="shared" si="1"/>
        <v>75.1249519047619</v>
      </c>
      <c r="L15" s="12"/>
    </row>
    <row r="16" s="1" customFormat="1" ht="174" customHeight="1" spans="1:12">
      <c r="A16" s="12">
        <v>5</v>
      </c>
      <c r="B16" s="12" t="s">
        <v>19</v>
      </c>
      <c r="C16" s="12" t="s">
        <v>22</v>
      </c>
      <c r="D16" s="12" t="s">
        <v>50</v>
      </c>
      <c r="E16" s="12" t="s">
        <v>51</v>
      </c>
      <c r="F16" s="12" t="s">
        <v>25</v>
      </c>
      <c r="G16" s="12">
        <v>70</v>
      </c>
      <c r="H16" s="12">
        <f t="shared" si="0"/>
        <v>51.8518518518518</v>
      </c>
      <c r="I16" s="12">
        <v>84.4141</v>
      </c>
      <c r="J16" s="12">
        <v>0</v>
      </c>
      <c r="K16" s="15">
        <f t="shared" si="1"/>
        <v>66.8676477777778</v>
      </c>
      <c r="L16" s="12"/>
    </row>
    <row r="17" s="1" customFormat="1" spans="1:12">
      <c r="A17" s="12">
        <v>12</v>
      </c>
      <c r="B17" s="12" t="s">
        <v>14</v>
      </c>
      <c r="C17" s="12" t="s">
        <v>19</v>
      </c>
      <c r="D17" s="12" t="s">
        <v>52</v>
      </c>
      <c r="E17" s="12" t="s">
        <v>53</v>
      </c>
      <c r="F17" s="12" t="s">
        <v>25</v>
      </c>
      <c r="G17" s="12">
        <v>21</v>
      </c>
      <c r="H17" s="12">
        <f t="shared" si="0"/>
        <v>15.5555555555556</v>
      </c>
      <c r="I17" s="12">
        <v>88.0606</v>
      </c>
      <c r="J17" s="12">
        <v>0</v>
      </c>
      <c r="K17" s="15">
        <f t="shared" si="1"/>
        <v>63.9757533333333</v>
      </c>
      <c r="L17" s="12"/>
    </row>
  </sheetData>
  <sortState ref="A3:L17">
    <sortCondition ref="K2:K17" descending="1"/>
  </sortState>
  <mergeCells count="1">
    <mergeCell ref="A1:L1"/>
  </mergeCells>
  <dataValidations count="1">
    <dataValidation type="list" allowBlank="1" showInputMessage="1" showErrorMessage="1" sqref="E8 F3:F7 F9:F17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zoomScale="115" zoomScaleNormal="115" workbookViewId="0">
      <selection activeCell="B9" sqref="B9"/>
    </sheetView>
  </sheetViews>
  <sheetFormatPr defaultColWidth="9" defaultRowHeight="14.25" outlineLevelRow="7"/>
  <cols>
    <col min="1" max="1" width="5.375" customWidth="1"/>
    <col min="2" max="2" width="39.5" customWidth="1"/>
    <col min="3" max="3" width="34.25" customWidth="1"/>
    <col min="4" max="4" width="10.125" customWidth="1"/>
    <col min="5" max="5" width="7.875" customWidth="1"/>
    <col min="6" max="6" width="7.125" customWidth="1"/>
    <col min="7" max="7" width="7.25" customWidth="1"/>
    <col min="8" max="8" width="15.875" customWidth="1"/>
    <col min="9" max="9" width="9.125" customWidth="1"/>
    <col min="10" max="10" width="12.75" customWidth="1"/>
    <col min="11" max="11" width="10.625" customWidth="1"/>
    <col min="12" max="12" width="10.875" customWidth="1"/>
  </cols>
  <sheetData>
    <row r="1" ht="20.25" spans="1:12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0.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>
      <c r="A3" s="3">
        <v>1</v>
      </c>
      <c r="B3" s="3" t="s">
        <v>19</v>
      </c>
      <c r="C3" s="4" t="s">
        <v>22</v>
      </c>
      <c r="D3" s="3" t="s">
        <v>50</v>
      </c>
      <c r="E3" s="3" t="s">
        <v>51</v>
      </c>
      <c r="F3" s="3" t="s">
        <v>25</v>
      </c>
      <c r="G3" s="3">
        <v>70</v>
      </c>
      <c r="H3" s="3">
        <f>G3/135*100</f>
        <v>51.8518518518518</v>
      </c>
      <c r="I3" s="3">
        <v>84.4141</v>
      </c>
      <c r="J3" s="3"/>
      <c r="K3" s="3">
        <f t="shared" ref="K3:K8" si="0">H3*0.15+I3*0.85</f>
        <v>79.5297627777778</v>
      </c>
      <c r="L3" s="6" t="s">
        <v>18</v>
      </c>
    </row>
    <row r="4" spans="1:12">
      <c r="A4" s="3">
        <v>2</v>
      </c>
      <c r="B4" s="3" t="s">
        <v>37</v>
      </c>
      <c r="C4" s="3" t="s">
        <v>14</v>
      </c>
      <c r="D4" s="3" t="s">
        <v>38</v>
      </c>
      <c r="E4" s="3" t="s">
        <v>39</v>
      </c>
      <c r="F4" s="3" t="s">
        <v>25</v>
      </c>
      <c r="G4" s="3">
        <v>56</v>
      </c>
      <c r="H4" s="3">
        <f>G4/135*100</f>
        <v>41.4814814814815</v>
      </c>
      <c r="I4" s="3">
        <v>85.8838</v>
      </c>
      <c r="J4" s="3"/>
      <c r="K4" s="3">
        <f t="shared" si="0"/>
        <v>79.2234522222222</v>
      </c>
      <c r="L4" s="3"/>
    </row>
    <row r="5" spans="1:12">
      <c r="A5" s="3">
        <v>3</v>
      </c>
      <c r="B5" s="3" t="s">
        <v>22</v>
      </c>
      <c r="C5" s="3" t="s">
        <v>19</v>
      </c>
      <c r="D5" s="3" t="s">
        <v>55</v>
      </c>
      <c r="E5" s="3" t="s">
        <v>56</v>
      </c>
      <c r="F5" s="3" t="s">
        <v>25</v>
      </c>
      <c r="G5" s="3">
        <v>2</v>
      </c>
      <c r="H5" s="3"/>
      <c r="I5" s="3">
        <v>89.83</v>
      </c>
      <c r="J5" s="3"/>
      <c r="K5" s="3">
        <f t="shared" si="0"/>
        <v>76.3555</v>
      </c>
      <c r="L5" s="3"/>
    </row>
    <row r="6" s="1" customFormat="1" spans="1:12">
      <c r="A6" s="3">
        <v>4</v>
      </c>
      <c r="B6" s="5" t="s">
        <v>19</v>
      </c>
      <c r="C6" s="5" t="s">
        <v>22</v>
      </c>
      <c r="D6" s="5" t="s">
        <v>48</v>
      </c>
      <c r="E6" s="5" t="s">
        <v>49</v>
      </c>
      <c r="F6" s="5" t="s">
        <v>25</v>
      </c>
      <c r="G6" s="5">
        <v>21</v>
      </c>
      <c r="H6" s="5">
        <f>G6/135*100</f>
        <v>15.5555555555556</v>
      </c>
      <c r="I6" s="5">
        <v>86.1717</v>
      </c>
      <c r="J6" s="5"/>
      <c r="K6" s="5">
        <f t="shared" si="0"/>
        <v>75.5792783333333</v>
      </c>
      <c r="L6" s="5"/>
    </row>
    <row r="7" s="1" customFormat="1" ht="15" customHeight="1" spans="1:12">
      <c r="A7" s="3">
        <v>5</v>
      </c>
      <c r="B7" s="5" t="s">
        <v>14</v>
      </c>
      <c r="C7" s="5" t="s">
        <v>22</v>
      </c>
      <c r="D7" s="5" t="s">
        <v>57</v>
      </c>
      <c r="E7" s="5" t="s">
        <v>58</v>
      </c>
      <c r="F7" s="5" t="s">
        <v>25</v>
      </c>
      <c r="G7" s="5">
        <v>47</v>
      </c>
      <c r="H7" s="5"/>
      <c r="I7" s="5">
        <v>87.0606</v>
      </c>
      <c r="J7" s="5"/>
      <c r="K7" s="5">
        <f t="shared" si="0"/>
        <v>74.00151</v>
      </c>
      <c r="L7" s="5"/>
    </row>
    <row r="8" s="1" customFormat="1" ht="15" customHeight="1" spans="1:12">
      <c r="A8" s="3">
        <v>6</v>
      </c>
      <c r="B8" s="5" t="s">
        <v>59</v>
      </c>
      <c r="C8" s="5"/>
      <c r="D8" s="5" t="s">
        <v>60</v>
      </c>
      <c r="E8" s="5" t="s">
        <v>61</v>
      </c>
      <c r="F8" s="5" t="s">
        <v>25</v>
      </c>
      <c r="G8" s="5">
        <v>51</v>
      </c>
      <c r="H8" s="5"/>
      <c r="I8" s="5">
        <v>79.8383</v>
      </c>
      <c r="J8" s="5"/>
      <c r="K8" s="5">
        <f t="shared" si="0"/>
        <v>67.862555</v>
      </c>
      <c r="L8" s="5"/>
    </row>
  </sheetData>
  <sortState ref="A3:L8">
    <sortCondition ref="K2:K8" descending="1"/>
  </sortState>
  <mergeCells count="1">
    <mergeCell ref="A1:L1"/>
  </mergeCells>
  <dataValidations count="1">
    <dataValidation type="list" allowBlank="1" showInputMessage="1" showErrorMessage="1" sqref="F3:F8">
      <formula1>"是,否"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奖助学金</vt:lpstr>
      <vt:lpstr>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刘子龙</cp:lastModifiedBy>
  <dcterms:created xsi:type="dcterms:W3CDTF">2015-06-05T18:19:00Z</dcterms:created>
  <cp:lastPrinted>2024-04-16T12:10:00Z</cp:lastPrinted>
  <dcterms:modified xsi:type="dcterms:W3CDTF">2024-04-16T12:48:35Z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6B7140C17D8445C8AD05688E4A4A9B56_13</vt:lpwstr>
  </property>
  <property fmtid="{D5CDD505-2E9C-101B-9397-08002B2CF9AE}" pid="3" name="KSOProductBuildVer">
    <vt:lpwstr>2052-12.1.0.15712</vt:lpwstr>
  </property>
</Properties>
</file>