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<sst xmlns="http://schemas.openxmlformats.org/spreadsheetml/2006/main" count="250" uniqueCount="110">
  <si>
    <t>序号</t>
  </si>
  <si>
    <t>姓名</t>
  </si>
  <si>
    <t>学号</t>
  </si>
  <si>
    <t>专业</t>
  </si>
  <si>
    <t>绩点</t>
  </si>
  <si>
    <t>专业排名</t>
  </si>
  <si>
    <t>行为规范考评</t>
  </si>
  <si>
    <t>是否破格</t>
  </si>
  <si>
    <t>获奖类别</t>
  </si>
  <si>
    <t>上学年成绩平均分</t>
  </si>
  <si>
    <t>上学年素质分（22级不填）</t>
  </si>
  <si>
    <t>规格化素质分</t>
  </si>
  <si>
    <t>推荐等级</t>
  </si>
  <si>
    <t>推荐等级得分</t>
  </si>
  <si>
    <t>总分</t>
  </si>
  <si>
    <t>评审结果</t>
  </si>
  <si>
    <t>孙智赫</t>
  </si>
  <si>
    <t>02021511</t>
  </si>
  <si>
    <t>机械工程</t>
  </si>
  <si>
    <t>37/144</t>
  </si>
  <si>
    <t>优</t>
  </si>
  <si>
    <t>否</t>
  </si>
  <si>
    <t>学业科研</t>
  </si>
  <si>
    <t>A档</t>
  </si>
  <si>
    <t>拟推荐</t>
  </si>
  <si>
    <t>李晓博</t>
  </si>
  <si>
    <t>02021116</t>
  </si>
  <si>
    <t>2/144</t>
  </si>
  <si>
    <t>C档</t>
  </si>
  <si>
    <t>陈曦蕾</t>
  </si>
  <si>
    <t>02021107</t>
  </si>
  <si>
    <t>3/144</t>
  </si>
  <si>
    <t>文体艺术</t>
  </si>
  <si>
    <t>谢祥鑫</t>
  </si>
  <si>
    <t>02021420</t>
  </si>
  <si>
    <t>13/144</t>
  </si>
  <si>
    <t>郜瑞颍</t>
  </si>
  <si>
    <t>02021103</t>
  </si>
  <si>
    <t>20/144</t>
  </si>
  <si>
    <t>自强励志</t>
  </si>
  <si>
    <t>B档</t>
  </si>
  <si>
    <t>吴芳芳</t>
  </si>
  <si>
    <t>02021315</t>
  </si>
  <si>
    <t>41/144</t>
  </si>
  <si>
    <t>劳动实践</t>
  </si>
  <si>
    <t>谭王斌</t>
  </si>
  <si>
    <t>02021213</t>
  </si>
  <si>
    <t>11/144</t>
  </si>
  <si>
    <t>豆文欢</t>
  </si>
  <si>
    <t>02021625</t>
  </si>
  <si>
    <t>44/144</t>
  </si>
  <si>
    <t>国防实践</t>
  </si>
  <si>
    <t>卢慧珍</t>
  </si>
  <si>
    <t>02021624</t>
  </si>
  <si>
    <t>38/144</t>
  </si>
  <si>
    <t>王嘉颖</t>
  </si>
  <si>
    <t>02021210</t>
  </si>
  <si>
    <t>46/144</t>
  </si>
  <si>
    <t>夏远恒</t>
  </si>
  <si>
    <t>02021101</t>
  </si>
  <si>
    <t>4/144</t>
  </si>
  <si>
    <t>徐钊</t>
  </si>
  <si>
    <t>02021303</t>
  </si>
  <si>
    <t>17/144</t>
  </si>
  <si>
    <t>李明阳</t>
  </si>
  <si>
    <t>02021518</t>
  </si>
  <si>
    <t>55/144</t>
  </si>
  <si>
    <t>王郑</t>
  </si>
  <si>
    <t>02021104</t>
  </si>
  <si>
    <t>8/144</t>
  </si>
  <si>
    <t>张丹丹</t>
  </si>
  <si>
    <t>02021214</t>
  </si>
  <si>
    <t>26/144</t>
  </si>
  <si>
    <t>罗镜洋</t>
  </si>
  <si>
    <t>02021615</t>
  </si>
  <si>
    <t>22/144</t>
  </si>
  <si>
    <t>张辉</t>
  </si>
  <si>
    <t>02021412</t>
  </si>
  <si>
    <t>刘弈嘉</t>
  </si>
  <si>
    <t>02021622</t>
  </si>
  <si>
    <t>43/144</t>
  </si>
  <si>
    <t>曹庆祥</t>
  </si>
  <si>
    <t>02021322</t>
  </si>
  <si>
    <t>49/144</t>
  </si>
  <si>
    <t>创新创业</t>
  </si>
  <si>
    <t>李琦</t>
  </si>
  <si>
    <t>02021513</t>
  </si>
  <si>
    <t>66/144</t>
  </si>
  <si>
    <t>刘秋十</t>
  </si>
  <si>
    <t>02021609</t>
  </si>
  <si>
    <t>61/144</t>
  </si>
  <si>
    <t>社会工作</t>
  </si>
  <si>
    <t>陈淼</t>
  </si>
  <si>
    <t>02021418</t>
  </si>
  <si>
    <t>73/144</t>
  </si>
  <si>
    <t>是</t>
  </si>
  <si>
    <t>王钰嘉</t>
  </si>
  <si>
    <t>02021503</t>
  </si>
  <si>
    <t>10/144</t>
  </si>
  <si>
    <t>上期已评</t>
  </si>
  <si>
    <t>秦政旭</t>
  </si>
  <si>
    <t>02021304</t>
  </si>
  <si>
    <t>1/144</t>
  </si>
  <si>
    <t xml:space="preserve"> 卜盈月</t>
  </si>
  <si>
    <t>02021521</t>
  </si>
  <si>
    <t>36/144</t>
  </si>
  <si>
    <t>任珈毅</t>
  </si>
  <si>
    <t>02621103</t>
  </si>
  <si>
    <t>工业工程</t>
  </si>
  <si>
    <t>3/11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</si>
</sst>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0.5"/>
      <color theme="1"/>
      <name val="仿宋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 applyBorder="0">
      <alignment vertical="center"/>
    </xf>
    <xf numFmtId="0" fontId="26" fillId="0" borderId="0">
      <alignment vertical="center"/>
    </xf>
    <xf numFmtId="0" fontId="27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1" fillId="0" borderId="2" xfId="50" applyFont="1" applyBorder="1" applyAlignment="1">
      <alignment horizontal="center" vertical="center"/>
    </xf>
    <xf numFmtId="49" fontId="1" fillId="0" borderId="2" xfId="50" applyNumberFormat="1" applyFont="1" applyBorder="1" applyAlignment="1">
      <alignment horizontal="center" vertical="center"/>
    </xf>
    <xf numFmtId="0" fontId="1" fillId="0" borderId="3" xfId="5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2" fontId="1" fillId="0" borderId="1" xfId="50" applyNumberFormat="1" applyFont="1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1" fillId="0" borderId="4" xfId="5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2" fontId="1" fillId="0" borderId="2" xfId="5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0" borderId="3" xfId="5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50" applyFont="1" applyBorder="1" applyAlignment="1">
      <alignment horizontal="center" vertical="center"/>
    </xf>
    <xf numFmtId="0" fontId="5" fillId="0" borderId="0" xfId="50" applyFont="1" applyBorder="1" applyAlignment="1">
      <alignment horizontal="center" vertical="center"/>
    </xf>
    <xf numFmtId="0" fontId="5" fillId="0" borderId="0" xfId="50" applyFont="1" applyBorder="1" applyAlignment="1">
      <alignment horizontal="center" vertical="center" wrapText="1"/>
    </xf>
    <xf numFmtId="49" fontId="1" fillId="0" borderId="1" xfId="50" applyNumberFormat="1" applyFont="1" applyBorder="1" applyAlignment="1" quotePrefix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ill>
        <patternFill patternType="solid">
          <fgColor theme="9" tint="0.799981688894314"/>
          <bgColor rgb="FF000000"/>
        </patternFill>
      </fill>
    </dxf>
    <dxf>
      <fill>
        <patternFill patternType="solid">
          <fgColor theme="7" tint="0.79998168889431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"/>
  <sheetViews>
    <sheetView tabSelected="1" workbookViewId="0">
      <selection activeCell="Q22" sqref="Q22"/>
    </sheetView>
  </sheetViews>
  <sheetFormatPr defaultColWidth="9" defaultRowHeight="14.25"/>
  <cols>
    <col min="6" max="6" width="10.375" customWidth="1"/>
    <col min="7" max="7" width="14.5" customWidth="1"/>
    <col min="10" max="10" width="16.75" customWidth="1"/>
    <col min="11" max="11" width="24.875" customWidth="1"/>
    <col min="12" max="12" width="16.875" customWidth="1"/>
    <col min="14" max="14" width="21.5" customWidth="1"/>
    <col min="15" max="15" width="12.625"/>
    <col min="16" max="16" width="15" customWidth="1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3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4" t="s">
        <v>13</v>
      </c>
      <c r="O1" s="15" t="s">
        <v>14</v>
      </c>
      <c r="P1" s="1" t="s">
        <v>15</v>
      </c>
    </row>
    <row r="2" spans="1:20">
      <c r="A2" s="2">
        <v>1</v>
      </c>
      <c r="B2" s="2" t="s">
        <v>16</v>
      </c>
      <c r="C2" s="3" t="s">
        <v>17</v>
      </c>
      <c r="D2" s="2" t="s">
        <v>18</v>
      </c>
      <c r="E2" s="2">
        <v>3.5747</v>
      </c>
      <c r="F2" s="2" t="s">
        <v>19</v>
      </c>
      <c r="G2" s="2" t="s">
        <v>20</v>
      </c>
      <c r="H2" s="2" t="s">
        <v>21</v>
      </c>
      <c r="I2" s="16" t="s">
        <v>22</v>
      </c>
      <c r="J2" s="2">
        <v>85.8838</v>
      </c>
      <c r="K2" s="2">
        <v>56</v>
      </c>
      <c r="L2" s="17">
        <f>K2/135*100</f>
        <v>41.4814814814815</v>
      </c>
      <c r="M2" s="2" t="s">
        <v>23</v>
      </c>
      <c r="N2" s="18">
        <v>95</v>
      </c>
      <c r="O2" s="19">
        <f>J2*0.7+L2*0.15+N2*0.15</f>
        <v>80.5908822222222</v>
      </c>
      <c r="P2" s="20" t="s">
        <v>24</v>
      </c>
      <c r="Q2" s="33"/>
      <c r="R2" s="34"/>
      <c r="S2" s="33"/>
      <c r="T2" s="33"/>
    </row>
    <row r="3" spans="1:20">
      <c r="A3" s="2">
        <v>2</v>
      </c>
      <c r="B3" s="1" t="s">
        <v>25</v>
      </c>
      <c r="C3" s="4" t="s">
        <v>26</v>
      </c>
      <c r="D3" s="1" t="s">
        <v>18</v>
      </c>
      <c r="E3" s="1">
        <v>4.0626</v>
      </c>
      <c r="F3" s="1" t="s">
        <v>27</v>
      </c>
      <c r="G3" s="1" t="s">
        <v>20</v>
      </c>
      <c r="H3" s="1" t="s">
        <v>21</v>
      </c>
      <c r="I3" s="13" t="s">
        <v>22</v>
      </c>
      <c r="J3" s="1">
        <v>90.0202</v>
      </c>
      <c r="K3" s="1">
        <v>55</v>
      </c>
      <c r="L3" s="17">
        <f>K3/135*100</f>
        <v>40.7407407407407</v>
      </c>
      <c r="M3" s="1" t="s">
        <v>28</v>
      </c>
      <c r="N3" s="14">
        <v>75</v>
      </c>
      <c r="O3" s="19">
        <f>J3*0.7+L3*0.15+N3*0.15</f>
        <v>80.3752511111111</v>
      </c>
      <c r="P3" s="20" t="s">
        <v>24</v>
      </c>
      <c r="Q3" s="33"/>
      <c r="R3" s="34"/>
      <c r="S3" s="33"/>
      <c r="T3" s="33"/>
    </row>
    <row r="4" spans="1:20">
      <c r="A4" s="2">
        <v>3</v>
      </c>
      <c r="B4" s="1" t="s">
        <v>29</v>
      </c>
      <c r="C4" s="4" t="s">
        <v>30</v>
      </c>
      <c r="D4" s="1" t="s">
        <v>18</v>
      </c>
      <c r="E4" s="1">
        <v>4.058</v>
      </c>
      <c r="F4" s="1" t="s">
        <v>31</v>
      </c>
      <c r="G4" s="1" t="s">
        <v>20</v>
      </c>
      <c r="H4" s="1" t="s">
        <v>21</v>
      </c>
      <c r="I4" s="13" t="s">
        <v>32</v>
      </c>
      <c r="J4" s="1">
        <v>90.303</v>
      </c>
      <c r="K4" s="1">
        <v>47</v>
      </c>
      <c r="L4" s="17">
        <f>K4/135*100</f>
        <v>34.8148148148148</v>
      </c>
      <c r="M4" s="1" t="s">
        <v>28</v>
      </c>
      <c r="N4" s="14">
        <v>75</v>
      </c>
      <c r="O4" s="19">
        <f>J4*0.7+L4*0.15+N4*0.15</f>
        <v>79.6843222222222</v>
      </c>
      <c r="P4" s="20" t="s">
        <v>24</v>
      </c>
      <c r="Q4" s="33"/>
      <c r="R4" s="34"/>
      <c r="S4" s="33"/>
      <c r="T4" s="33"/>
    </row>
    <row r="5" spans="1:20">
      <c r="A5" s="2">
        <v>4</v>
      </c>
      <c r="B5" s="2" t="s">
        <v>33</v>
      </c>
      <c r="C5" s="3" t="s">
        <v>34</v>
      </c>
      <c r="D5" s="2" t="s">
        <v>18</v>
      </c>
      <c r="E5" s="2">
        <v>3.85</v>
      </c>
      <c r="F5" s="2" t="s">
        <v>35</v>
      </c>
      <c r="G5" s="2" t="s">
        <v>20</v>
      </c>
      <c r="H5" s="2" t="s">
        <v>21</v>
      </c>
      <c r="I5" s="16" t="s">
        <v>22</v>
      </c>
      <c r="J5" s="2">
        <v>88.65</v>
      </c>
      <c r="K5" s="2">
        <v>51</v>
      </c>
      <c r="L5" s="17">
        <f>K5/135*100</f>
        <v>37.7777777777778</v>
      </c>
      <c r="M5" s="2" t="s">
        <v>28</v>
      </c>
      <c r="N5" s="14">
        <v>75</v>
      </c>
      <c r="O5" s="19">
        <f>J5*0.7+L5*0.15+N5*0.15</f>
        <v>78.9716666666667</v>
      </c>
      <c r="P5" s="20" t="s">
        <v>24</v>
      </c>
      <c r="Q5" s="33"/>
      <c r="R5" s="35"/>
      <c r="S5" s="33"/>
      <c r="T5" s="33"/>
    </row>
    <row r="6" spans="1:20">
      <c r="A6" s="2">
        <v>5</v>
      </c>
      <c r="B6" s="1" t="s">
        <v>36</v>
      </c>
      <c r="C6" s="4" t="s">
        <v>37</v>
      </c>
      <c r="D6" s="1" t="s">
        <v>18</v>
      </c>
      <c r="E6" s="1">
        <v>3.7282</v>
      </c>
      <c r="F6" s="1" t="s">
        <v>38</v>
      </c>
      <c r="G6" s="1" t="s">
        <v>20</v>
      </c>
      <c r="H6" s="1" t="s">
        <v>21</v>
      </c>
      <c r="I6" s="13" t="s">
        <v>39</v>
      </c>
      <c r="J6" s="1">
        <v>87.0606</v>
      </c>
      <c r="K6" s="1">
        <v>47</v>
      </c>
      <c r="L6" s="17">
        <f>K6/135*100</f>
        <v>34.8148148148148</v>
      </c>
      <c r="M6" s="1" t="s">
        <v>40</v>
      </c>
      <c r="N6" s="14">
        <v>85</v>
      </c>
      <c r="O6" s="19">
        <f>J6*0.7+L6*0.15+N6*0.15</f>
        <v>78.9146422222222</v>
      </c>
      <c r="P6" s="20" t="s">
        <v>24</v>
      </c>
      <c r="Q6" s="33"/>
      <c r="R6" s="35"/>
      <c r="S6" s="33"/>
      <c r="T6" s="33"/>
    </row>
    <row r="7" spans="1:20">
      <c r="A7" s="2">
        <v>6</v>
      </c>
      <c r="B7" s="2" t="s">
        <v>41</v>
      </c>
      <c r="C7" s="3" t="s">
        <v>42</v>
      </c>
      <c r="D7" s="2" t="s">
        <v>18</v>
      </c>
      <c r="E7" s="2">
        <v>3.509</v>
      </c>
      <c r="F7" s="2" t="s">
        <v>43</v>
      </c>
      <c r="G7" s="2" t="s">
        <v>20</v>
      </c>
      <c r="H7" s="2" t="s">
        <v>21</v>
      </c>
      <c r="I7" s="16" t="s">
        <v>44</v>
      </c>
      <c r="J7" s="2">
        <v>85.101</v>
      </c>
      <c r="K7" s="2">
        <v>59</v>
      </c>
      <c r="L7" s="17">
        <f>K7/135*100</f>
        <v>43.7037037037037</v>
      </c>
      <c r="M7" s="2" t="s">
        <v>40</v>
      </c>
      <c r="N7" s="14">
        <v>85</v>
      </c>
      <c r="O7" s="19">
        <f>J7*0.7+L7*0.15+N7*0.15</f>
        <v>78.8762555555555</v>
      </c>
      <c r="P7" s="20" t="s">
        <v>24</v>
      </c>
      <c r="Q7" s="33"/>
      <c r="R7" s="35"/>
      <c r="S7" s="33"/>
      <c r="T7" s="33"/>
    </row>
    <row r="8" spans="1:20">
      <c r="A8" s="2">
        <v>7</v>
      </c>
      <c r="B8" s="5" t="s">
        <v>45</v>
      </c>
      <c r="C8" s="6" t="s">
        <v>46</v>
      </c>
      <c r="D8" s="5" t="s">
        <v>18</v>
      </c>
      <c r="E8" s="5">
        <v>3.8767</v>
      </c>
      <c r="F8" s="5" t="s">
        <v>47</v>
      </c>
      <c r="G8" s="5" t="s">
        <v>20</v>
      </c>
      <c r="H8" s="5" t="s">
        <v>21</v>
      </c>
      <c r="I8" s="21" t="s">
        <v>39</v>
      </c>
      <c r="J8" s="5">
        <v>88.5757</v>
      </c>
      <c r="K8" s="5">
        <v>21</v>
      </c>
      <c r="L8" s="17">
        <f>K8/135*100</f>
        <v>15.5555555555556</v>
      </c>
      <c r="M8" s="5" t="s">
        <v>23</v>
      </c>
      <c r="N8" s="18">
        <v>95</v>
      </c>
      <c r="O8" s="19">
        <f>J8*0.7+L8*0.15+N8*0.15</f>
        <v>78.5863233333333</v>
      </c>
      <c r="P8" s="20" t="s">
        <v>24</v>
      </c>
      <c r="Q8" s="33"/>
      <c r="R8" s="35"/>
      <c r="S8" s="33"/>
      <c r="T8" s="33"/>
    </row>
    <row r="9" spans="1:20">
      <c r="A9" s="2">
        <v>8</v>
      </c>
      <c r="B9" s="2" t="s">
        <v>48</v>
      </c>
      <c r="C9" s="3" t="s">
        <v>49</v>
      </c>
      <c r="D9" s="2" t="s">
        <v>18</v>
      </c>
      <c r="E9" s="2">
        <v>3.452</v>
      </c>
      <c r="F9" s="2" t="s">
        <v>50</v>
      </c>
      <c r="G9" s="2" t="s">
        <v>20</v>
      </c>
      <c r="H9" s="2" t="s">
        <v>21</v>
      </c>
      <c r="I9" s="16" t="s">
        <v>51</v>
      </c>
      <c r="J9" s="2">
        <v>83.57</v>
      </c>
      <c r="K9" s="2">
        <v>50</v>
      </c>
      <c r="L9" s="17">
        <f>K9/135*100</f>
        <v>37.037037037037</v>
      </c>
      <c r="M9" s="2" t="s">
        <v>23</v>
      </c>
      <c r="N9" s="18">
        <v>95</v>
      </c>
      <c r="O9" s="19">
        <f>J9*0.7+L9*0.15+N9*0.15</f>
        <v>78.3045555555555</v>
      </c>
      <c r="P9" s="20" t="s">
        <v>24</v>
      </c>
      <c r="Q9" s="33"/>
      <c r="R9" s="36"/>
      <c r="S9" s="33"/>
      <c r="T9" s="33"/>
    </row>
    <row r="10" spans="1:20">
      <c r="A10" s="2">
        <v>9</v>
      </c>
      <c r="B10" s="2" t="s">
        <v>52</v>
      </c>
      <c r="C10" s="3" t="s">
        <v>53</v>
      </c>
      <c r="D10" s="2" t="s">
        <v>18</v>
      </c>
      <c r="E10" s="2">
        <v>3.56</v>
      </c>
      <c r="F10" s="2" t="s">
        <v>54</v>
      </c>
      <c r="G10" s="2" t="s">
        <v>20</v>
      </c>
      <c r="H10" s="2" t="s">
        <v>21</v>
      </c>
      <c r="I10" s="16" t="s">
        <v>44</v>
      </c>
      <c r="J10" s="2">
        <v>85.34</v>
      </c>
      <c r="K10" s="2">
        <v>52</v>
      </c>
      <c r="L10" s="17">
        <f>K10/135*100</f>
        <v>38.5185185185185</v>
      </c>
      <c r="M10" s="2" t="s">
        <v>40</v>
      </c>
      <c r="N10" s="14">
        <v>85</v>
      </c>
      <c r="O10" s="19">
        <f>J10*0.7+L10*0.15+N10*0.15</f>
        <v>78.2657777777778</v>
      </c>
      <c r="P10" s="20" t="s">
        <v>24</v>
      </c>
      <c r="Q10" s="33"/>
      <c r="R10" s="35"/>
      <c r="S10" s="33"/>
      <c r="T10" s="33"/>
    </row>
    <row r="11" spans="1:20">
      <c r="A11" s="2">
        <v>10</v>
      </c>
      <c r="B11" s="5" t="s">
        <v>55</v>
      </c>
      <c r="C11" s="6" t="s">
        <v>56</v>
      </c>
      <c r="D11" s="5" t="s">
        <v>18</v>
      </c>
      <c r="E11" s="5">
        <v>3.4272</v>
      </c>
      <c r="F11" s="5" t="s">
        <v>57</v>
      </c>
      <c r="G11" s="5" t="s">
        <v>20</v>
      </c>
      <c r="H11" s="5" t="s">
        <v>21</v>
      </c>
      <c r="I11" s="21" t="s">
        <v>32</v>
      </c>
      <c r="J11" s="5">
        <v>84.4141</v>
      </c>
      <c r="K11" s="5">
        <v>70</v>
      </c>
      <c r="L11" s="17">
        <f>K11/135*100</f>
        <v>51.8518518518518</v>
      </c>
      <c r="M11" s="5" t="s">
        <v>28</v>
      </c>
      <c r="N11" s="14">
        <v>75</v>
      </c>
      <c r="O11" s="19">
        <f>J11*0.7+L11*0.15+N11*0.15</f>
        <v>78.1176477777778</v>
      </c>
      <c r="P11" s="20" t="s">
        <v>24</v>
      </c>
      <c r="Q11" s="33"/>
      <c r="R11" s="35"/>
      <c r="S11" s="33"/>
      <c r="T11" s="33"/>
    </row>
    <row r="12" spans="1:20">
      <c r="A12" s="2">
        <v>11</v>
      </c>
      <c r="B12" s="1" t="s">
        <v>58</v>
      </c>
      <c r="C12" s="4" t="s">
        <v>59</v>
      </c>
      <c r="D12" s="1" t="s">
        <v>18</v>
      </c>
      <c r="E12" s="1">
        <v>4.0555</v>
      </c>
      <c r="F12" s="1" t="s">
        <v>60</v>
      </c>
      <c r="G12" s="1" t="s">
        <v>20</v>
      </c>
      <c r="H12" s="1" t="s">
        <v>21</v>
      </c>
      <c r="I12" s="13" t="s">
        <v>22</v>
      </c>
      <c r="J12" s="1">
        <v>90.404</v>
      </c>
      <c r="K12" s="1">
        <v>4</v>
      </c>
      <c r="L12" s="17">
        <f>K12/135*100</f>
        <v>2.96296296296296</v>
      </c>
      <c r="M12" s="1" t="s">
        <v>23</v>
      </c>
      <c r="N12" s="14">
        <v>95</v>
      </c>
      <c r="O12" s="19">
        <f>J12*0.7+L12*0.15+N12*0.15</f>
        <v>77.9772444444444</v>
      </c>
      <c r="P12" s="20" t="s">
        <v>24</v>
      </c>
      <c r="Q12" s="33"/>
      <c r="R12" s="34"/>
      <c r="S12" s="33"/>
      <c r="T12" s="33"/>
    </row>
    <row r="13" spans="1:20">
      <c r="A13" s="2">
        <v>12</v>
      </c>
      <c r="B13" s="2" t="s">
        <v>61</v>
      </c>
      <c r="C13" s="3" t="s">
        <v>62</v>
      </c>
      <c r="D13" s="2" t="s">
        <v>18</v>
      </c>
      <c r="E13" s="2">
        <v>3.7394</v>
      </c>
      <c r="F13" s="2" t="s">
        <v>63</v>
      </c>
      <c r="G13" s="2" t="s">
        <v>20</v>
      </c>
      <c r="H13" s="2" t="s">
        <v>21</v>
      </c>
      <c r="I13" s="16" t="s">
        <v>22</v>
      </c>
      <c r="J13" s="2">
        <v>87.5454</v>
      </c>
      <c r="K13" s="2">
        <v>17</v>
      </c>
      <c r="L13" s="17">
        <f>K13/135*100</f>
        <v>12.5925925925926</v>
      </c>
      <c r="M13" s="2" t="s">
        <v>23</v>
      </c>
      <c r="N13" s="14">
        <v>95</v>
      </c>
      <c r="O13" s="19">
        <f>J13*0.7+L13*0.15+N13*0.15</f>
        <v>77.4206688888889</v>
      </c>
      <c r="P13" s="20" t="s">
        <v>24</v>
      </c>
      <c r="Q13" s="33"/>
      <c r="R13" s="34"/>
      <c r="S13" s="33"/>
      <c r="T13" s="33"/>
    </row>
    <row r="14" spans="1:20">
      <c r="A14" s="2">
        <v>13</v>
      </c>
      <c r="B14" s="2" t="s">
        <v>64</v>
      </c>
      <c r="C14" s="3" t="s">
        <v>65</v>
      </c>
      <c r="D14" s="2" t="s">
        <v>18</v>
      </c>
      <c r="E14" s="2">
        <v>3.3191</v>
      </c>
      <c r="F14" s="2" t="s">
        <v>66</v>
      </c>
      <c r="G14" s="2" t="s">
        <v>20</v>
      </c>
      <c r="H14" s="2" t="s">
        <v>21</v>
      </c>
      <c r="I14" s="16" t="s">
        <v>44</v>
      </c>
      <c r="J14" s="2">
        <v>83.0909</v>
      </c>
      <c r="K14" s="2">
        <v>53</v>
      </c>
      <c r="L14" s="17">
        <f>K14/135*100</f>
        <v>39.2592592592593</v>
      </c>
      <c r="M14" s="2" t="s">
        <v>40</v>
      </c>
      <c r="N14" s="14">
        <v>85</v>
      </c>
      <c r="O14" s="19">
        <f>J14*0.7+L14*0.15+N14*0.15</f>
        <v>76.8025188888889</v>
      </c>
      <c r="P14" s="20" t="s">
        <v>24</v>
      </c>
      <c r="Q14" s="33"/>
      <c r="R14" s="34"/>
      <c r="S14" s="33"/>
      <c r="T14" s="33"/>
    </row>
    <row r="15" spans="1:20">
      <c r="A15" s="2">
        <v>14</v>
      </c>
      <c r="B15" s="1" t="s">
        <v>67</v>
      </c>
      <c r="C15" s="4" t="s">
        <v>68</v>
      </c>
      <c r="D15" s="1" t="s">
        <v>18</v>
      </c>
      <c r="E15" s="1">
        <v>3.9267</v>
      </c>
      <c r="F15" s="1" t="s">
        <v>69</v>
      </c>
      <c r="G15" s="1" t="s">
        <v>20</v>
      </c>
      <c r="H15" s="1" t="s">
        <v>21</v>
      </c>
      <c r="I15" s="13" t="s">
        <v>22</v>
      </c>
      <c r="J15" s="1">
        <v>88.9292</v>
      </c>
      <c r="K15" s="1">
        <v>23</v>
      </c>
      <c r="L15" s="17">
        <f>K15/135*100</f>
        <v>17.037037037037</v>
      </c>
      <c r="M15" s="1" t="s">
        <v>28</v>
      </c>
      <c r="N15" s="14">
        <v>75</v>
      </c>
      <c r="O15" s="19">
        <f>J15*0.7+L15*0.15+N15*0.15</f>
        <v>76.0559955555555</v>
      </c>
      <c r="P15" s="20" t="s">
        <v>24</v>
      </c>
      <c r="Q15" s="33"/>
      <c r="R15" s="35"/>
      <c r="S15" s="33"/>
      <c r="T15" s="33"/>
    </row>
    <row r="16" spans="1:20">
      <c r="A16" s="2">
        <v>15</v>
      </c>
      <c r="B16" s="5" t="s">
        <v>70</v>
      </c>
      <c r="C16" s="6" t="s">
        <v>71</v>
      </c>
      <c r="D16" s="5" t="s">
        <v>18</v>
      </c>
      <c r="E16" s="5">
        <v>3.6595</v>
      </c>
      <c r="F16" s="5" t="s">
        <v>72</v>
      </c>
      <c r="G16" s="5" t="s">
        <v>20</v>
      </c>
      <c r="H16" s="5" t="s">
        <v>21</v>
      </c>
      <c r="I16" s="21" t="s">
        <v>44</v>
      </c>
      <c r="J16" s="5">
        <v>86.44</v>
      </c>
      <c r="K16" s="5">
        <v>17</v>
      </c>
      <c r="L16" s="17">
        <f>K16/135*100</f>
        <v>12.5925925925926</v>
      </c>
      <c r="M16" s="5" t="s">
        <v>40</v>
      </c>
      <c r="N16" s="14">
        <v>85</v>
      </c>
      <c r="O16" s="19">
        <f>J16*0.7+L16*0.15+N16*0.15</f>
        <v>75.1468888888889</v>
      </c>
      <c r="P16" s="20" t="s">
        <v>24</v>
      </c>
      <c r="Q16" s="33"/>
      <c r="R16" s="35"/>
      <c r="S16" s="33"/>
      <c r="T16" s="33"/>
    </row>
    <row r="17" spans="1:20">
      <c r="A17" s="2">
        <v>16</v>
      </c>
      <c r="B17" s="2" t="s">
        <v>73</v>
      </c>
      <c r="C17" s="3" t="s">
        <v>74</v>
      </c>
      <c r="D17" s="2" t="s">
        <v>18</v>
      </c>
      <c r="E17" s="2">
        <v>3.7075</v>
      </c>
      <c r="F17" s="2" t="s">
        <v>75</v>
      </c>
      <c r="G17" s="2" t="s">
        <v>20</v>
      </c>
      <c r="H17" s="2" t="s">
        <v>21</v>
      </c>
      <c r="I17" s="16" t="s">
        <v>44</v>
      </c>
      <c r="J17" s="2">
        <v>86.4747</v>
      </c>
      <c r="K17" s="2">
        <v>29</v>
      </c>
      <c r="L17" s="17">
        <f>K17/135*100</f>
        <v>21.4814814814815</v>
      </c>
      <c r="M17" s="2" t="s">
        <v>28</v>
      </c>
      <c r="N17" s="14">
        <v>75</v>
      </c>
      <c r="O17" s="19">
        <f>J17*0.7+L17*0.15+N17*0.15</f>
        <v>75.0045122222222</v>
      </c>
      <c r="P17" s="20" t="s">
        <v>24</v>
      </c>
      <c r="Q17" s="33"/>
      <c r="R17" s="35"/>
      <c r="S17" s="33"/>
      <c r="T17" s="33"/>
    </row>
    <row r="18" spans="1:20">
      <c r="A18" s="2">
        <v>17</v>
      </c>
      <c r="B18" s="2" t="s">
        <v>76</v>
      </c>
      <c r="C18" s="3" t="s">
        <v>77</v>
      </c>
      <c r="D18" s="2" t="s">
        <v>18</v>
      </c>
      <c r="E18" s="2">
        <v>3.4312</v>
      </c>
      <c r="F18" s="2" t="s">
        <v>57</v>
      </c>
      <c r="G18" s="2" t="s">
        <v>20</v>
      </c>
      <c r="H18" s="2" t="s">
        <v>21</v>
      </c>
      <c r="I18" s="16" t="s">
        <v>22</v>
      </c>
      <c r="J18" s="2">
        <v>84.3831</v>
      </c>
      <c r="K18" s="2">
        <v>5</v>
      </c>
      <c r="L18" s="17">
        <f>K18/135*100</f>
        <v>3.7037037037037</v>
      </c>
      <c r="M18" s="2" t="s">
        <v>23</v>
      </c>
      <c r="N18" s="14">
        <v>95</v>
      </c>
      <c r="O18" s="19">
        <f>J18*0.7+L18*0.15+N18*0.15</f>
        <v>73.8737255555556</v>
      </c>
      <c r="P18" s="20" t="s">
        <v>24</v>
      </c>
      <c r="Q18" s="33"/>
      <c r="R18" s="35"/>
      <c r="S18" s="33"/>
      <c r="T18" s="33"/>
    </row>
    <row r="19" spans="1:20">
      <c r="A19" s="2">
        <v>18</v>
      </c>
      <c r="B19" s="2" t="s">
        <v>78</v>
      </c>
      <c r="C19" s="3" t="s">
        <v>79</v>
      </c>
      <c r="D19" s="2" t="s">
        <v>18</v>
      </c>
      <c r="E19" s="2">
        <v>3.444</v>
      </c>
      <c r="F19" s="2" t="s">
        <v>80</v>
      </c>
      <c r="G19" s="2" t="s">
        <v>20</v>
      </c>
      <c r="H19" s="2" t="s">
        <v>21</v>
      </c>
      <c r="I19" s="16" t="s">
        <v>22</v>
      </c>
      <c r="J19" s="2">
        <v>86.1666</v>
      </c>
      <c r="K19" s="2">
        <v>10</v>
      </c>
      <c r="L19" s="17">
        <f>K19/135*100</f>
        <v>7.40740740740741</v>
      </c>
      <c r="M19" s="2" t="s">
        <v>28</v>
      </c>
      <c r="N19" s="14">
        <v>75</v>
      </c>
      <c r="O19" s="19">
        <f>J19*0.7+L19*0.15+N19*0.15</f>
        <v>72.6777311111111</v>
      </c>
      <c r="P19" s="20" t="s">
        <v>24</v>
      </c>
      <c r="Q19" s="33"/>
      <c r="R19" s="35"/>
      <c r="S19" s="33"/>
      <c r="T19" s="33"/>
    </row>
    <row r="20" spans="1:20">
      <c r="A20" s="2">
        <v>19</v>
      </c>
      <c r="B20" s="2" t="s">
        <v>81</v>
      </c>
      <c r="C20" s="3" t="s">
        <v>82</v>
      </c>
      <c r="D20" s="2" t="s">
        <v>18</v>
      </c>
      <c r="E20" s="2">
        <v>3.3702</v>
      </c>
      <c r="F20" s="2" t="s">
        <v>83</v>
      </c>
      <c r="G20" s="2" t="s">
        <v>20</v>
      </c>
      <c r="H20" s="2" t="s">
        <v>21</v>
      </c>
      <c r="I20" s="16" t="s">
        <v>84</v>
      </c>
      <c r="J20" s="2">
        <v>83.303</v>
      </c>
      <c r="K20" s="2">
        <v>23</v>
      </c>
      <c r="L20" s="17">
        <f>K20/135*100</f>
        <v>17.037037037037</v>
      </c>
      <c r="M20" s="2" t="s">
        <v>28</v>
      </c>
      <c r="N20" s="14">
        <v>75</v>
      </c>
      <c r="O20" s="19">
        <f>J20*0.7+L20*0.15+N20*0.15</f>
        <v>72.1176555555556</v>
      </c>
      <c r="P20" s="20" t="s">
        <v>24</v>
      </c>
      <c r="Q20" s="33"/>
      <c r="R20" s="35"/>
      <c r="S20" s="33"/>
      <c r="T20" s="33"/>
    </row>
    <row r="21" spans="1:20">
      <c r="A21" s="2">
        <v>20</v>
      </c>
      <c r="B21" s="2" t="s">
        <v>85</v>
      </c>
      <c r="C21" s="2" t="s">
        <v>86</v>
      </c>
      <c r="D21" s="2" t="s">
        <v>18</v>
      </c>
      <c r="E21" s="2">
        <v>3.2646</v>
      </c>
      <c r="F21" s="2" t="s">
        <v>87</v>
      </c>
      <c r="G21" s="2" t="s">
        <v>20</v>
      </c>
      <c r="H21" s="2" t="s">
        <v>21</v>
      </c>
      <c r="I21" s="2" t="s">
        <v>22</v>
      </c>
      <c r="J21" s="2">
        <v>82.9949</v>
      </c>
      <c r="K21" s="2">
        <v>5</v>
      </c>
      <c r="L21" s="17">
        <f>K21/135*100</f>
        <v>3.7037037037037</v>
      </c>
      <c r="M21" s="2" t="s">
        <v>40</v>
      </c>
      <c r="N21" s="2">
        <v>85</v>
      </c>
      <c r="O21" s="22">
        <f>J21*0.7+L21*0.15+N21*0.15</f>
        <v>71.4019855555556</v>
      </c>
      <c r="P21" s="20" t="s">
        <v>24</v>
      </c>
      <c r="Q21" s="33"/>
      <c r="R21" s="35"/>
      <c r="S21" s="33"/>
      <c r="T21" s="33"/>
    </row>
    <row r="22" spans="1:20">
      <c r="A22" s="2">
        <v>21</v>
      </c>
      <c r="B22" s="2" t="s">
        <v>88</v>
      </c>
      <c r="C22" s="3" t="s">
        <v>89</v>
      </c>
      <c r="D22" s="2" t="s">
        <v>18</v>
      </c>
      <c r="E22" s="2">
        <v>3.2595</v>
      </c>
      <c r="F22" s="2" t="s">
        <v>90</v>
      </c>
      <c r="G22" s="2" t="s">
        <v>20</v>
      </c>
      <c r="H22" s="2" t="s">
        <v>21</v>
      </c>
      <c r="I22" s="16" t="s">
        <v>91</v>
      </c>
      <c r="J22" s="2">
        <v>81.8989</v>
      </c>
      <c r="K22" s="2">
        <v>25</v>
      </c>
      <c r="L22" s="17">
        <f>K22/135*100</f>
        <v>18.5185185185185</v>
      </c>
      <c r="M22" s="2" t="s">
        <v>28</v>
      </c>
      <c r="N22" s="14">
        <v>75</v>
      </c>
      <c r="O22" s="19">
        <f>J22*0.7+L22*0.15+N22*0.15</f>
        <v>71.3570077777778</v>
      </c>
      <c r="P22" s="20" t="s">
        <v>24</v>
      </c>
      <c r="Q22" s="33"/>
      <c r="R22" s="35"/>
      <c r="S22" s="33"/>
      <c r="T22" s="33"/>
    </row>
    <row r="23" spans="1:20">
      <c r="A23" s="2">
        <v>22</v>
      </c>
      <c r="B23" s="2" t="s">
        <v>92</v>
      </c>
      <c r="C23" s="3" t="s">
        <v>93</v>
      </c>
      <c r="D23" s="2" t="s">
        <v>18</v>
      </c>
      <c r="E23" s="2">
        <v>3.1404</v>
      </c>
      <c r="F23" s="7" t="s">
        <v>94</v>
      </c>
      <c r="G23" s="2" t="s">
        <v>20</v>
      </c>
      <c r="H23" s="2" t="s">
        <v>95</v>
      </c>
      <c r="I23" s="16" t="s">
        <v>84</v>
      </c>
      <c r="J23" s="2">
        <v>81.1464</v>
      </c>
      <c r="K23" s="2">
        <v>20</v>
      </c>
      <c r="L23" s="17">
        <f>K23/135*100</f>
        <v>14.8148148148148</v>
      </c>
      <c r="M23" s="2" t="s">
        <v>40</v>
      </c>
      <c r="N23" s="14">
        <v>85</v>
      </c>
      <c r="O23" s="19">
        <f>J23*0.7+L23*0.15+N23*0.15</f>
        <v>71.7747022222222</v>
      </c>
      <c r="P23" s="20" t="s">
        <v>24</v>
      </c>
      <c r="Q23" s="33"/>
      <c r="R23" s="34"/>
      <c r="S23" s="33"/>
      <c r="T23" s="33"/>
    </row>
    <row r="24" spans="1:20">
      <c r="A24" s="2">
        <v>23</v>
      </c>
      <c r="B24" s="2" t="s">
        <v>96</v>
      </c>
      <c r="C24" s="37" t="s">
        <v>97</v>
      </c>
      <c r="D24" s="2" t="s">
        <v>18</v>
      </c>
      <c r="E24" s="2">
        <v>3.8838</v>
      </c>
      <c r="F24" s="2" t="s">
        <v>98</v>
      </c>
      <c r="G24" s="2" t="s">
        <v>20</v>
      </c>
      <c r="H24" s="2" t="s">
        <v>21</v>
      </c>
      <c r="I24" s="16" t="s">
        <v>22</v>
      </c>
      <c r="J24" s="2">
        <v>88.62</v>
      </c>
      <c r="K24" s="2">
        <v>46</v>
      </c>
      <c r="L24" s="17">
        <f>K24/135*100</f>
        <v>34.0740740740741</v>
      </c>
      <c r="M24" s="2" t="s">
        <v>28</v>
      </c>
      <c r="N24" s="14">
        <v>75</v>
      </c>
      <c r="O24" s="19">
        <f>J24*0.7+L24*0.15+N24*0.15</f>
        <v>78.3951111111111</v>
      </c>
      <c r="P24" s="23" t="s">
        <v>99</v>
      </c>
      <c r="Q24" s="33"/>
      <c r="R24" s="35"/>
      <c r="S24" s="33"/>
      <c r="T24" s="33"/>
    </row>
    <row r="25" spans="1:20">
      <c r="A25" s="2">
        <v>24</v>
      </c>
      <c r="B25" s="2" t="s">
        <v>100</v>
      </c>
      <c r="C25" s="3" t="s">
        <v>101</v>
      </c>
      <c r="D25" s="2" t="s">
        <v>18</v>
      </c>
      <c r="E25" s="2">
        <v>4.2323</v>
      </c>
      <c r="F25" s="2" t="s">
        <v>102</v>
      </c>
      <c r="G25" s="2" t="s">
        <v>20</v>
      </c>
      <c r="H25" s="2" t="s">
        <v>21</v>
      </c>
      <c r="I25" s="16" t="s">
        <v>22</v>
      </c>
      <c r="J25" s="2">
        <v>91.98</v>
      </c>
      <c r="K25" s="2">
        <v>17</v>
      </c>
      <c r="L25" s="17">
        <f>K25/135*100</f>
        <v>12.5925925925926</v>
      </c>
      <c r="M25" s="2" t="s">
        <v>28</v>
      </c>
      <c r="N25" s="14">
        <v>75</v>
      </c>
      <c r="O25" s="1">
        <f>J25*0.7+L25*0.15+N25*0.15</f>
        <v>77.5248888888889</v>
      </c>
      <c r="P25" s="23" t="s">
        <v>99</v>
      </c>
      <c r="Q25" s="33"/>
      <c r="R25" s="34"/>
      <c r="S25" s="33"/>
      <c r="T25" s="33"/>
    </row>
    <row r="26" spans="1:20">
      <c r="A26" s="8">
        <v>25</v>
      </c>
      <c r="B26" s="8" t="s">
        <v>103</v>
      </c>
      <c r="C26" s="9" t="s">
        <v>104</v>
      </c>
      <c r="D26" s="8" t="s">
        <v>18</v>
      </c>
      <c r="E26" s="8">
        <v>3.5848</v>
      </c>
      <c r="F26" s="8" t="s">
        <v>105</v>
      </c>
      <c r="G26" s="8" t="s">
        <v>20</v>
      </c>
      <c r="H26" s="8" t="s">
        <v>21</v>
      </c>
      <c r="I26" s="24" t="s">
        <v>22</v>
      </c>
      <c r="J26" s="8">
        <v>85.6565</v>
      </c>
      <c r="K26" s="8">
        <v>33</v>
      </c>
      <c r="L26" s="25">
        <f>K26/135*100</f>
        <v>24.4444444444444</v>
      </c>
      <c r="M26" s="8" t="s">
        <v>28</v>
      </c>
      <c r="N26" s="26">
        <v>75</v>
      </c>
      <c r="O26" s="27">
        <f>J26*0.7+L26*0.15+N26*0.15</f>
        <v>74.8762166666667</v>
      </c>
      <c r="P26" s="28" t="s">
        <v>99</v>
      </c>
      <c r="Q26" s="33"/>
      <c r="R26" s="35"/>
      <c r="S26" s="33"/>
      <c r="T26" s="33"/>
    </row>
    <row r="27" spans="1:20">
      <c r="A27" s="10">
        <v>1</v>
      </c>
      <c r="B27" s="11" t="s">
        <v>106</v>
      </c>
      <c r="C27" s="12" t="s">
        <v>107</v>
      </c>
      <c r="D27" s="11" t="s">
        <v>108</v>
      </c>
      <c r="E27" s="11">
        <v>3.3897</v>
      </c>
      <c r="F27" s="12" t="s">
        <v>109</v>
      </c>
      <c r="G27" s="11" t="s">
        <v>20</v>
      </c>
      <c r="H27" s="11" t="s">
        <v>21</v>
      </c>
      <c r="I27" s="16" t="s">
        <v>22</v>
      </c>
      <c r="J27" s="11">
        <v>84.0172</v>
      </c>
      <c r="K27" s="11">
        <v>10</v>
      </c>
      <c r="L27" s="29">
        <f t="shared" ref="L27" si="0">K27/135*100</f>
        <v>7.40740740740741</v>
      </c>
      <c r="M27" s="11" t="s">
        <v>23</v>
      </c>
      <c r="N27" s="30">
        <v>95</v>
      </c>
      <c r="O27" s="31">
        <f>J27*0.7+L27*0.15+N27*0.15</f>
        <v>74.1731511111111</v>
      </c>
      <c r="P27" s="32" t="s">
        <v>24</v>
      </c>
      <c r="Q27" s="33"/>
      <c r="R27" s="35"/>
      <c r="S27" s="33"/>
      <c r="T27" s="33"/>
    </row>
    <row r="28" spans="17:20">
      <c r="Q28" s="33"/>
      <c r="R28" s="33"/>
      <c r="S28" s="33"/>
      <c r="T28" s="33"/>
    </row>
    <row r="29" spans="17:20">
      <c r="Q29" s="33"/>
      <c r="R29" s="33"/>
      <c r="S29" s="33"/>
      <c r="T29" s="33"/>
    </row>
    <row r="30" spans="17:20">
      <c r="Q30" s="33"/>
      <c r="R30" s="33"/>
      <c r="S30" s="33"/>
      <c r="T30" s="33"/>
    </row>
    <row r="31" spans="17:20">
      <c r="Q31" s="33"/>
      <c r="R31" s="33"/>
      <c r="S31" s="33"/>
      <c r="T31" s="33"/>
    </row>
  </sheetData>
  <sortState ref="B2:P26">
    <sortCondition ref="P2:P26" sortBy="cellColor" dxfId="0"/>
    <sortCondition ref="P2:P26" descending="1" sortBy="cellColor" dxfId="1"/>
  </sortState>
  <dataValidations count="1">
    <dataValidation type="list" allowBlank="1" showInputMessage="1" showErrorMessage="1" sqref="M9 M27 M2:M6">
      <formula1>"A档,B档,C档"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刘子龙</cp:lastModifiedBy>
  <dcterms:created xsi:type="dcterms:W3CDTF">2015-06-05T18:19:00Z</dcterms:created>
  <dcterms:modified xsi:type="dcterms:W3CDTF">2023-11-21T06:06:25Z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F3F396043FC04E4C95F0E9A06BB39362_12</vt:lpwstr>
  </property>
  <property fmtid="{D5CDD505-2E9C-101B-9397-08002B2CF9AE}" pid="3" name="KSOProductBuildVer">
    <vt:lpwstr>2052-12.1.0.15712</vt:lpwstr>
  </property>
</Properties>
</file>