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05" windowHeight="11790" activeTab="4"/>
  </bookViews>
  <sheets>
    <sheet name="21级三好" sheetId="1" r:id="rId1"/>
    <sheet name="21级优干" sheetId="2" r:id="rId2"/>
    <sheet name="22级三好" sheetId="3" r:id="rId3"/>
    <sheet name="22级优干" sheetId="4" r:id="rId4"/>
    <sheet name="单项" sheetId="5" r:id="rId5"/>
  </sheets>
  <calcPr calcId="144525"/>
</workbook>
</file>

<file path=xl/sharedStrings.xml><?xml version="1.0" encoding="utf-8"?>
<sst xmlns="http://schemas.openxmlformats.org/spreadsheetml/2006/main" count="182" uniqueCount="87">
  <si>
    <t>序号</t>
  </si>
  <si>
    <t>学号</t>
  </si>
  <si>
    <t>姓名</t>
  </si>
  <si>
    <t>申请奖项</t>
  </si>
  <si>
    <t>规格化成绩</t>
  </si>
  <si>
    <t>素质分</t>
  </si>
  <si>
    <t>科研分</t>
  </si>
  <si>
    <t>总分</t>
  </si>
  <si>
    <t>备注</t>
  </si>
  <si>
    <t>郭克凡</t>
  </si>
  <si>
    <t>三好研究生标兵</t>
  </si>
  <si>
    <t>唐梦成</t>
  </si>
  <si>
    <t>三好研究生</t>
  </si>
  <si>
    <t>高思源</t>
  </si>
  <si>
    <t>朱明煜</t>
  </si>
  <si>
    <t>连想</t>
  </si>
  <si>
    <t>程伟旗</t>
  </si>
  <si>
    <t>赵天宇</t>
  </si>
  <si>
    <t>刘能</t>
  </si>
  <si>
    <t>何章成</t>
  </si>
  <si>
    <t>刘文宇</t>
  </si>
  <si>
    <t>董锋威</t>
  </si>
  <si>
    <t>夏然</t>
  </si>
  <si>
    <t>李晓帆</t>
  </si>
  <si>
    <t>刘家璇</t>
  </si>
  <si>
    <t>沈利霖</t>
  </si>
  <si>
    <t>邹丽淳</t>
  </si>
  <si>
    <t>朱明坝</t>
  </si>
  <si>
    <t>王开心</t>
  </si>
  <si>
    <t>张浩栋</t>
  </si>
  <si>
    <t>优秀研究生干部标兵</t>
  </si>
  <si>
    <t>周紫龙</t>
  </si>
  <si>
    <t>皮青阳</t>
  </si>
  <si>
    <t>优秀研究生干部</t>
  </si>
  <si>
    <t>白泽杨</t>
  </si>
  <si>
    <t>许良全</t>
  </si>
  <si>
    <t>任亚东</t>
  </si>
  <si>
    <t>傅逸磊</t>
  </si>
  <si>
    <t>郑祝</t>
  </si>
  <si>
    <t>别玉峰</t>
  </si>
  <si>
    <t>史晓微</t>
  </si>
  <si>
    <t>王健</t>
  </si>
  <si>
    <t>雷林森</t>
  </si>
  <si>
    <t>白鑫</t>
  </si>
  <si>
    <t>张瑞升</t>
  </si>
  <si>
    <t>孙萌</t>
  </si>
  <si>
    <t>侯俊琪</t>
  </si>
  <si>
    <t>李恒瑞</t>
  </si>
  <si>
    <t>王位</t>
  </si>
  <si>
    <t>姜志康</t>
  </si>
  <si>
    <t>吴钟涛</t>
  </si>
  <si>
    <t>刘庆庆</t>
  </si>
  <si>
    <t>王海春</t>
  </si>
  <si>
    <t>卢天翼</t>
  </si>
  <si>
    <t>吴波</t>
  </si>
  <si>
    <t>廖意</t>
  </si>
  <si>
    <t>余若彤</t>
  </si>
  <si>
    <t>韩旭</t>
  </si>
  <si>
    <t>董雪纯</t>
  </si>
  <si>
    <t>刘灿</t>
  </si>
  <si>
    <t>不占学院名额</t>
  </si>
  <si>
    <t>李新修</t>
  </si>
  <si>
    <t>余前国</t>
  </si>
  <si>
    <t>赵暮帆</t>
  </si>
  <si>
    <t>李昂</t>
  </si>
  <si>
    <t>周君</t>
  </si>
  <si>
    <t>王芳</t>
  </si>
  <si>
    <t>安照邦</t>
  </si>
  <si>
    <t>张辰骁</t>
  </si>
  <si>
    <t>张震</t>
  </si>
  <si>
    <t>朱一轩</t>
  </si>
  <si>
    <t>张善锦</t>
  </si>
  <si>
    <t>刘超</t>
  </si>
  <si>
    <t>学术创新先进个人</t>
  </si>
  <si>
    <t>李文涛</t>
  </si>
  <si>
    <t>岑家欢</t>
  </si>
  <si>
    <t>学业成绩先进个人</t>
  </si>
  <si>
    <t>吴会凯</t>
  </si>
  <si>
    <t>冯锋意</t>
  </si>
  <si>
    <t>实践劳动先进个人</t>
  </si>
  <si>
    <t>施政添</t>
  </si>
  <si>
    <t>体育美育先进个人</t>
  </si>
  <si>
    <t>孟雨</t>
  </si>
  <si>
    <t>吴志豪</t>
  </si>
  <si>
    <t>王军飛</t>
  </si>
  <si>
    <t>社会服务先进个人</t>
  </si>
  <si>
    <t>刘书磊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</si>
</sst>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9" fillId="28" borderId="4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51" applyBorder="1" applyAlignment="1">
      <alignment vertical="center" wrapText="1"/>
    </xf>
    <xf numFmtId="0" fontId="2" fillId="0" borderId="1" xfId="51" applyBorder="1">
      <alignment vertical="center"/>
    </xf>
    <xf numFmtId="0" fontId="3" fillId="0" borderId="1" xfId="50" applyFont="1" applyBorder="1">
      <alignment vertical="center"/>
    </xf>
    <xf numFmtId="0" fontId="4" fillId="0" borderId="1" xfId="51" applyFont="1" applyBorder="1">
      <alignment vertical="center"/>
    </xf>
    <xf numFmtId="0" fontId="4" fillId="0" borderId="1" xfId="51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3" fillId="2" borderId="1" xfId="50" applyFont="1" applyFill="1" applyBorder="1" applyAlignment="1">
      <alignment vertical="center" wrapText="1"/>
    </xf>
    <xf numFmtId="0" fontId="2" fillId="2" borderId="1" xfId="5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50" applyFill="1" applyBorder="1">
      <alignment vertical="center"/>
    </xf>
    <xf numFmtId="0" fontId="2" fillId="0" borderId="1" xfId="5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F26" sqref="F26"/>
    </sheetView>
  </sheetViews>
  <sheetFormatPr defaultColWidth="9" defaultRowHeight="13.5"/>
  <cols>
    <col min="4" max="4" width="14.875" customWidth="1"/>
    <col min="7" max="7" width="20.25" customWidth="1"/>
    <col min="8" max="8" width="28.5" customWidth="1"/>
  </cols>
  <sheetData>
    <row r="1" ht="27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f t="shared" ref="A2:A12" si="0">ROW()-1</f>
        <v>1</v>
      </c>
      <c r="B2" s="6">
        <v>210363</v>
      </c>
      <c r="C2" s="6" t="s">
        <v>9</v>
      </c>
      <c r="D2" s="10" t="s">
        <v>10</v>
      </c>
      <c r="E2" s="6">
        <v>78.12</v>
      </c>
      <c r="F2" s="6">
        <v>34</v>
      </c>
      <c r="G2" s="6">
        <v>64</v>
      </c>
      <c r="H2" s="3">
        <f t="shared" ref="H2:H19" si="1">+E2*0.5+F2*0.1+G2</f>
        <v>106.46</v>
      </c>
      <c r="I2" s="2"/>
    </row>
    <row r="3" spans="1:9">
      <c r="A3" s="2">
        <f t="shared" si="0"/>
        <v>2</v>
      </c>
      <c r="B3" s="5">
        <v>210374</v>
      </c>
      <c r="C3" s="5" t="s">
        <v>11</v>
      </c>
      <c r="D3" s="4" t="s">
        <v>12</v>
      </c>
      <c r="E3" s="5">
        <v>75.95</v>
      </c>
      <c r="F3" s="5">
        <v>0</v>
      </c>
      <c r="G3" s="5">
        <v>53.6</v>
      </c>
      <c r="H3" s="3">
        <f t="shared" si="1"/>
        <v>91.575</v>
      </c>
      <c r="I3" s="2"/>
    </row>
    <row r="4" spans="1:9">
      <c r="A4" s="2">
        <f t="shared" si="0"/>
        <v>3</v>
      </c>
      <c r="B4" s="3">
        <v>210277</v>
      </c>
      <c r="C4" s="3" t="s">
        <v>13</v>
      </c>
      <c r="D4" s="4" t="s">
        <v>12</v>
      </c>
      <c r="E4" s="3">
        <v>86.47</v>
      </c>
      <c r="F4" s="3">
        <v>5</v>
      </c>
      <c r="G4" s="3">
        <v>32</v>
      </c>
      <c r="H4" s="3">
        <f>+E4*0.5+F4*0.1+G4</f>
        <v>75.735</v>
      </c>
      <c r="I4" s="2"/>
    </row>
    <row r="5" spans="1:9">
      <c r="A5" s="2">
        <f t="shared" si="0"/>
        <v>4</v>
      </c>
      <c r="B5" s="5">
        <v>210315</v>
      </c>
      <c r="C5" s="5" t="s">
        <v>14</v>
      </c>
      <c r="D5" s="4" t="s">
        <v>12</v>
      </c>
      <c r="E5" s="5">
        <v>74.06</v>
      </c>
      <c r="F5" s="5">
        <v>5</v>
      </c>
      <c r="G5" s="5">
        <v>35</v>
      </c>
      <c r="H5" s="3">
        <f t="shared" si="1"/>
        <v>72.53</v>
      </c>
      <c r="I5" s="2"/>
    </row>
    <row r="6" spans="1:9">
      <c r="A6" s="2">
        <f t="shared" si="0"/>
        <v>5</v>
      </c>
      <c r="B6" s="5">
        <v>200306</v>
      </c>
      <c r="C6" s="5" t="s">
        <v>15</v>
      </c>
      <c r="D6" s="4" t="s">
        <v>12</v>
      </c>
      <c r="E6" s="5">
        <v>76.41</v>
      </c>
      <c r="F6" s="5">
        <v>13</v>
      </c>
      <c r="G6" s="5">
        <v>20.8</v>
      </c>
      <c r="H6" s="3">
        <f t="shared" si="1"/>
        <v>60.305</v>
      </c>
      <c r="I6" s="2"/>
    </row>
    <row r="7" spans="1:9">
      <c r="A7" s="2">
        <f t="shared" si="0"/>
        <v>6</v>
      </c>
      <c r="B7" s="3">
        <v>210380</v>
      </c>
      <c r="C7" s="3" t="s">
        <v>16</v>
      </c>
      <c r="D7" s="4" t="s">
        <v>12</v>
      </c>
      <c r="E7" s="3">
        <v>82.88</v>
      </c>
      <c r="F7" s="3">
        <v>5</v>
      </c>
      <c r="G7" s="3">
        <v>18</v>
      </c>
      <c r="H7" s="3">
        <f t="shared" si="1"/>
        <v>59.94</v>
      </c>
      <c r="I7" s="2"/>
    </row>
    <row r="8" spans="1:9">
      <c r="A8" s="2">
        <f t="shared" si="0"/>
        <v>7</v>
      </c>
      <c r="B8" s="3">
        <v>210272</v>
      </c>
      <c r="C8" s="3" t="s">
        <v>17</v>
      </c>
      <c r="D8" s="4" t="s">
        <v>12</v>
      </c>
      <c r="E8" s="3">
        <v>84.71</v>
      </c>
      <c r="F8" s="3">
        <v>38</v>
      </c>
      <c r="G8" s="3">
        <v>11.6</v>
      </c>
      <c r="H8" s="3">
        <f t="shared" si="1"/>
        <v>57.755</v>
      </c>
      <c r="I8" s="2"/>
    </row>
    <row r="9" spans="1:9">
      <c r="A9" s="2">
        <f t="shared" si="0"/>
        <v>8</v>
      </c>
      <c r="B9" s="5">
        <v>210281</v>
      </c>
      <c r="C9" s="5" t="s">
        <v>18</v>
      </c>
      <c r="D9" s="4" t="s">
        <v>12</v>
      </c>
      <c r="E9" s="5">
        <v>82.65</v>
      </c>
      <c r="F9" s="5">
        <v>10</v>
      </c>
      <c r="G9" s="5">
        <v>8</v>
      </c>
      <c r="H9" s="3">
        <f t="shared" si="1"/>
        <v>50.325</v>
      </c>
      <c r="I9" s="2"/>
    </row>
    <row r="10" spans="1:9">
      <c r="A10" s="2">
        <f t="shared" si="0"/>
        <v>9</v>
      </c>
      <c r="B10" s="4">
        <v>210291</v>
      </c>
      <c r="C10" s="4" t="s">
        <v>19</v>
      </c>
      <c r="D10" s="4" t="s">
        <v>12</v>
      </c>
      <c r="E10" s="4">
        <v>78.05</v>
      </c>
      <c r="F10" s="4">
        <v>0</v>
      </c>
      <c r="G10" s="4">
        <v>11.2</v>
      </c>
      <c r="H10" s="3">
        <f t="shared" si="1"/>
        <v>50.225</v>
      </c>
      <c r="I10" s="2"/>
    </row>
    <row r="11" spans="1:9">
      <c r="A11" s="2">
        <f t="shared" si="0"/>
        <v>10</v>
      </c>
      <c r="B11" s="3">
        <v>210305</v>
      </c>
      <c r="C11" s="3" t="s">
        <v>20</v>
      </c>
      <c r="D11" s="4" t="s">
        <v>12</v>
      </c>
      <c r="E11" s="3">
        <v>85.06</v>
      </c>
      <c r="F11" s="3">
        <v>63</v>
      </c>
      <c r="G11" s="3">
        <v>0</v>
      </c>
      <c r="H11" s="3">
        <f t="shared" si="1"/>
        <v>48.83</v>
      </c>
      <c r="I11" s="2"/>
    </row>
    <row r="12" spans="1:9">
      <c r="A12" s="2">
        <f t="shared" si="0"/>
        <v>11</v>
      </c>
      <c r="B12" s="3">
        <v>210399</v>
      </c>
      <c r="C12" s="3" t="s">
        <v>21</v>
      </c>
      <c r="D12" s="4" t="s">
        <v>12</v>
      </c>
      <c r="E12" s="3">
        <v>81.06</v>
      </c>
      <c r="F12" s="3">
        <v>5</v>
      </c>
      <c r="G12" s="3">
        <v>7.6</v>
      </c>
      <c r="H12" s="3">
        <f t="shared" si="1"/>
        <v>48.63</v>
      </c>
      <c r="I12" s="2"/>
    </row>
    <row r="13" spans="1:9">
      <c r="A13" s="2">
        <f t="shared" ref="A13:A19" si="2">ROW()-1</f>
        <v>12</v>
      </c>
      <c r="B13" s="5">
        <v>210412</v>
      </c>
      <c r="C13" s="5" t="s">
        <v>22</v>
      </c>
      <c r="D13" s="4" t="s">
        <v>12</v>
      </c>
      <c r="E13" s="5">
        <v>86.22</v>
      </c>
      <c r="F13" s="5">
        <v>10</v>
      </c>
      <c r="G13" s="5">
        <v>4</v>
      </c>
      <c r="H13" s="3">
        <f t="shared" si="1"/>
        <v>48.11</v>
      </c>
      <c r="I13" s="2"/>
    </row>
    <row r="14" spans="1:9">
      <c r="A14" s="2">
        <f t="shared" si="2"/>
        <v>13</v>
      </c>
      <c r="B14" s="5">
        <v>210279</v>
      </c>
      <c r="C14" s="5" t="s">
        <v>23</v>
      </c>
      <c r="D14" s="4" t="s">
        <v>12</v>
      </c>
      <c r="E14" s="5">
        <v>82.76</v>
      </c>
      <c r="F14" s="5">
        <v>10</v>
      </c>
      <c r="G14" s="5">
        <v>5.6</v>
      </c>
      <c r="H14" s="3">
        <f t="shared" si="1"/>
        <v>47.98</v>
      </c>
      <c r="I14" s="2"/>
    </row>
    <row r="15" spans="1:9">
      <c r="A15" s="2">
        <f t="shared" si="2"/>
        <v>14</v>
      </c>
      <c r="B15" s="3">
        <v>210385</v>
      </c>
      <c r="C15" s="3" t="s">
        <v>24</v>
      </c>
      <c r="D15" s="4" t="s">
        <v>12</v>
      </c>
      <c r="E15" s="3">
        <v>83.44</v>
      </c>
      <c r="F15" s="3">
        <v>5</v>
      </c>
      <c r="G15" s="3">
        <v>4</v>
      </c>
      <c r="H15" s="3">
        <f t="shared" si="1"/>
        <v>46.22</v>
      </c>
      <c r="I15" s="2"/>
    </row>
    <row r="16" spans="1:9">
      <c r="A16" s="2">
        <f t="shared" si="2"/>
        <v>15</v>
      </c>
      <c r="B16" s="5">
        <v>210391</v>
      </c>
      <c r="C16" s="5" t="s">
        <v>25</v>
      </c>
      <c r="D16" s="4" t="s">
        <v>12</v>
      </c>
      <c r="E16" s="5">
        <v>81.71</v>
      </c>
      <c r="F16" s="5">
        <v>21</v>
      </c>
      <c r="G16" s="5">
        <v>3.2</v>
      </c>
      <c r="H16" s="3">
        <f t="shared" si="1"/>
        <v>46.155</v>
      </c>
      <c r="I16" s="2"/>
    </row>
    <row r="17" spans="1:9">
      <c r="A17" s="2">
        <f t="shared" si="2"/>
        <v>16</v>
      </c>
      <c r="B17" s="5">
        <v>210339</v>
      </c>
      <c r="C17" s="5" t="s">
        <v>26</v>
      </c>
      <c r="D17" s="4" t="s">
        <v>12</v>
      </c>
      <c r="E17" s="5">
        <v>79.63</v>
      </c>
      <c r="F17" s="5">
        <v>0</v>
      </c>
      <c r="G17" s="5">
        <v>4.8</v>
      </c>
      <c r="H17" s="3">
        <f t="shared" si="1"/>
        <v>44.615</v>
      </c>
      <c r="I17" s="2"/>
    </row>
    <row r="18" spans="1:9">
      <c r="A18" s="2">
        <f t="shared" si="2"/>
        <v>17</v>
      </c>
      <c r="B18" s="13">
        <v>210309</v>
      </c>
      <c r="C18" s="13" t="s">
        <v>27</v>
      </c>
      <c r="D18" s="4" t="s">
        <v>12</v>
      </c>
      <c r="E18" s="13">
        <v>84.29</v>
      </c>
      <c r="F18" s="13">
        <v>23</v>
      </c>
      <c r="G18" s="13">
        <v>0</v>
      </c>
      <c r="H18" s="12">
        <f t="shared" si="1"/>
        <v>44.445</v>
      </c>
      <c r="I18" s="2"/>
    </row>
    <row r="19" spans="1:9">
      <c r="A19" s="2">
        <f t="shared" si="2"/>
        <v>18</v>
      </c>
      <c r="B19" s="14">
        <v>210303</v>
      </c>
      <c r="C19" s="14" t="s">
        <v>28</v>
      </c>
      <c r="D19" s="4" t="s">
        <v>12</v>
      </c>
      <c r="E19" s="14">
        <v>79.18</v>
      </c>
      <c r="F19" s="14">
        <v>5</v>
      </c>
      <c r="G19" s="14">
        <v>0</v>
      </c>
      <c r="H19" s="3">
        <f t="shared" si="1"/>
        <v>40.09</v>
      </c>
      <c r="I19" s="2"/>
    </row>
  </sheetData>
  <sortState ref="A2:I19">
    <sortCondition ref="H1:H19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H22" sqref="H22"/>
    </sheetView>
  </sheetViews>
  <sheetFormatPr defaultColWidth="9" defaultRowHeight="13.5"/>
  <cols>
    <col min="4" max="4" width="18.125" customWidth="1"/>
    <col min="8" max="8" width="30.75" customWidth="1"/>
  </cols>
  <sheetData>
    <row r="1" ht="27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f t="shared" ref="A2:A10" si="0">ROW()-1</f>
        <v>1</v>
      </c>
      <c r="B2" s="6">
        <v>210321</v>
      </c>
      <c r="C2" s="6" t="s">
        <v>29</v>
      </c>
      <c r="D2" s="10" t="s">
        <v>30</v>
      </c>
      <c r="E2" s="6">
        <v>80.31</v>
      </c>
      <c r="F2" s="6">
        <v>92</v>
      </c>
      <c r="G2" s="6">
        <v>16.2</v>
      </c>
      <c r="H2" s="3">
        <f t="shared" ref="H2:H10" si="1">E2*0.5+F2*0.1+G2</f>
        <v>65.555</v>
      </c>
      <c r="I2" s="2"/>
    </row>
    <row r="3" spans="1:9">
      <c r="A3" s="2">
        <f t="shared" si="0"/>
        <v>2</v>
      </c>
      <c r="B3" s="3">
        <v>210297</v>
      </c>
      <c r="C3" s="3" t="s">
        <v>31</v>
      </c>
      <c r="D3" s="11" t="s">
        <v>30</v>
      </c>
      <c r="E3" s="3">
        <v>81.41</v>
      </c>
      <c r="F3" s="3">
        <v>29</v>
      </c>
      <c r="G3" s="3">
        <v>9.2</v>
      </c>
      <c r="H3" s="3">
        <f t="shared" si="1"/>
        <v>52.805</v>
      </c>
      <c r="I3" s="2"/>
    </row>
    <row r="4" spans="1:9">
      <c r="A4" s="2">
        <f t="shared" si="0"/>
        <v>3</v>
      </c>
      <c r="B4" s="12">
        <v>210376</v>
      </c>
      <c r="C4" s="12" t="s">
        <v>32</v>
      </c>
      <c r="D4" s="4" t="s">
        <v>33</v>
      </c>
      <c r="E4" s="12">
        <v>80.18</v>
      </c>
      <c r="F4" s="12">
        <v>30</v>
      </c>
      <c r="G4" s="12">
        <v>8</v>
      </c>
      <c r="H4" s="3">
        <f t="shared" si="1"/>
        <v>51.09</v>
      </c>
      <c r="I4" s="2"/>
    </row>
    <row r="5" spans="1:9">
      <c r="A5" s="2">
        <f t="shared" si="0"/>
        <v>4</v>
      </c>
      <c r="B5" s="5">
        <v>210317</v>
      </c>
      <c r="C5" s="5" t="s">
        <v>34</v>
      </c>
      <c r="D5" s="4" t="s">
        <v>33</v>
      </c>
      <c r="E5" s="5">
        <v>82.53</v>
      </c>
      <c r="F5" s="5">
        <v>54</v>
      </c>
      <c r="G5" s="5">
        <v>4</v>
      </c>
      <c r="H5" s="3">
        <f t="shared" si="1"/>
        <v>50.665</v>
      </c>
      <c r="I5" s="2"/>
    </row>
    <row r="6" spans="1:9">
      <c r="A6" s="2">
        <f t="shared" si="0"/>
        <v>5</v>
      </c>
      <c r="B6" s="3">
        <v>210354</v>
      </c>
      <c r="C6" s="3" t="s">
        <v>35</v>
      </c>
      <c r="D6" s="4" t="s">
        <v>33</v>
      </c>
      <c r="E6" s="3">
        <v>79.53</v>
      </c>
      <c r="F6" s="3">
        <v>65</v>
      </c>
      <c r="G6" s="3">
        <v>4</v>
      </c>
      <c r="H6" s="3">
        <f t="shared" si="1"/>
        <v>50.265</v>
      </c>
      <c r="I6" s="2"/>
    </row>
    <row r="7" spans="1:9">
      <c r="A7" s="2">
        <f t="shared" si="0"/>
        <v>6</v>
      </c>
      <c r="B7" s="3">
        <v>210310</v>
      </c>
      <c r="C7" s="3" t="s">
        <v>36</v>
      </c>
      <c r="D7" s="4" t="s">
        <v>33</v>
      </c>
      <c r="E7" s="3">
        <v>82.67</v>
      </c>
      <c r="F7" s="3">
        <v>51</v>
      </c>
      <c r="G7" s="3">
        <v>3.2</v>
      </c>
      <c r="H7" s="3">
        <f t="shared" si="1"/>
        <v>49.635</v>
      </c>
      <c r="I7" s="2"/>
    </row>
    <row r="8" spans="1:9">
      <c r="A8" s="2">
        <f t="shared" si="0"/>
        <v>7</v>
      </c>
      <c r="B8" s="5">
        <v>210328</v>
      </c>
      <c r="C8" s="5" t="s">
        <v>37</v>
      </c>
      <c r="D8" s="4" t="s">
        <v>33</v>
      </c>
      <c r="E8" s="5">
        <v>80.65</v>
      </c>
      <c r="F8" s="5">
        <v>44</v>
      </c>
      <c r="G8" s="5">
        <v>1.6</v>
      </c>
      <c r="H8" s="3">
        <f t="shared" si="1"/>
        <v>46.325</v>
      </c>
      <c r="I8" s="2"/>
    </row>
    <row r="9" spans="1:9">
      <c r="A9" s="2">
        <f t="shared" si="0"/>
        <v>8</v>
      </c>
      <c r="B9" s="5">
        <v>210375</v>
      </c>
      <c r="C9" s="5" t="s">
        <v>38</v>
      </c>
      <c r="D9" s="4" t="s">
        <v>33</v>
      </c>
      <c r="E9" s="5">
        <v>83.16</v>
      </c>
      <c r="F9" s="5">
        <v>35</v>
      </c>
      <c r="G9" s="5">
        <v>0</v>
      </c>
      <c r="H9" s="3">
        <f t="shared" si="1"/>
        <v>45.08</v>
      </c>
      <c r="I9" s="2"/>
    </row>
    <row r="10" spans="1:9">
      <c r="A10" s="2">
        <f t="shared" si="0"/>
        <v>9</v>
      </c>
      <c r="B10" s="3">
        <v>210323</v>
      </c>
      <c r="C10" s="3" t="s">
        <v>39</v>
      </c>
      <c r="D10" s="4" t="s">
        <v>33</v>
      </c>
      <c r="E10" s="3">
        <v>83.24</v>
      </c>
      <c r="F10" s="3">
        <v>23</v>
      </c>
      <c r="G10" s="3">
        <v>0</v>
      </c>
      <c r="H10" s="3">
        <f t="shared" si="1"/>
        <v>43.92</v>
      </c>
      <c r="I10" s="2"/>
    </row>
  </sheetData>
  <sortState ref="A2:I10">
    <sortCondition ref="H1:H10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I27" sqref="I27"/>
    </sheetView>
  </sheetViews>
  <sheetFormatPr defaultColWidth="9" defaultRowHeight="13.5"/>
  <cols>
    <col min="4" max="4" width="15" customWidth="1"/>
    <col min="9" max="9" width="13.5" customWidth="1"/>
  </cols>
  <sheetData>
    <row r="1" ht="27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f>ROW()-1</f>
        <v>1</v>
      </c>
      <c r="B2" s="6">
        <v>220313</v>
      </c>
      <c r="C2" s="6" t="s">
        <v>40</v>
      </c>
      <c r="D2" s="10" t="s">
        <v>10</v>
      </c>
      <c r="E2" s="6">
        <v>81.94</v>
      </c>
      <c r="F2" s="6">
        <v>10</v>
      </c>
      <c r="G2" s="6">
        <v>49.4</v>
      </c>
      <c r="H2" s="3">
        <v>131.84</v>
      </c>
      <c r="I2" s="2"/>
    </row>
    <row r="3" spans="1:9">
      <c r="A3" s="2">
        <f>ROW()-1</f>
        <v>2</v>
      </c>
      <c r="B3" s="5">
        <v>220323</v>
      </c>
      <c r="C3" s="5" t="s">
        <v>41</v>
      </c>
      <c r="D3" s="4" t="s">
        <v>12</v>
      </c>
      <c r="E3" s="5">
        <v>83.94</v>
      </c>
      <c r="F3" s="5">
        <v>7</v>
      </c>
      <c r="G3" s="5">
        <v>42.4</v>
      </c>
      <c r="H3" s="3">
        <v>126.69</v>
      </c>
      <c r="I3" s="2"/>
    </row>
    <row r="4" spans="1:9">
      <c r="A4" s="2">
        <f>ROW()-1</f>
        <v>3</v>
      </c>
      <c r="B4" s="3">
        <v>220381</v>
      </c>
      <c r="C4" s="3" t="s">
        <v>42</v>
      </c>
      <c r="D4" s="4" t="s">
        <v>12</v>
      </c>
      <c r="E4" s="3">
        <v>81.94</v>
      </c>
      <c r="F4" s="3">
        <v>6</v>
      </c>
      <c r="G4" s="3">
        <v>20</v>
      </c>
      <c r="H4" s="3">
        <v>102.24</v>
      </c>
      <c r="I4" s="2"/>
    </row>
    <row r="5" spans="1:9">
      <c r="A5" s="2">
        <f t="shared" ref="A5:A14" si="0">ROW()-1</f>
        <v>4</v>
      </c>
      <c r="B5" s="5">
        <v>220322</v>
      </c>
      <c r="C5" s="5" t="s">
        <v>43</v>
      </c>
      <c r="D5" s="4" t="s">
        <v>12</v>
      </c>
      <c r="E5" s="5">
        <v>81.53</v>
      </c>
      <c r="F5" s="5">
        <v>0</v>
      </c>
      <c r="G5" s="5">
        <v>10.4</v>
      </c>
      <c r="H5" s="3">
        <v>91.93</v>
      </c>
      <c r="I5" s="2"/>
    </row>
    <row r="6" spans="1:9">
      <c r="A6" s="2">
        <f t="shared" si="0"/>
        <v>5</v>
      </c>
      <c r="B6" s="3">
        <v>220426</v>
      </c>
      <c r="C6" s="3" t="s">
        <v>44</v>
      </c>
      <c r="D6" s="4" t="s">
        <v>12</v>
      </c>
      <c r="E6" s="3">
        <v>82.13</v>
      </c>
      <c r="F6" s="3">
        <v>10</v>
      </c>
      <c r="G6" s="3">
        <v>8</v>
      </c>
      <c r="H6" s="3">
        <v>90.63</v>
      </c>
      <c r="I6" s="2"/>
    </row>
    <row r="7" spans="1:9">
      <c r="A7" s="2">
        <f t="shared" si="0"/>
        <v>6</v>
      </c>
      <c r="B7" s="3">
        <v>220309</v>
      </c>
      <c r="C7" s="3" t="s">
        <v>45</v>
      </c>
      <c r="D7" s="4" t="s">
        <v>12</v>
      </c>
      <c r="E7" s="3">
        <v>84.24</v>
      </c>
      <c r="F7" s="3">
        <v>13</v>
      </c>
      <c r="G7" s="3">
        <v>5.6</v>
      </c>
      <c r="H7" s="3">
        <v>90.49</v>
      </c>
      <c r="I7" s="2"/>
    </row>
    <row r="8" spans="1:9">
      <c r="A8" s="2">
        <f t="shared" si="0"/>
        <v>7</v>
      </c>
      <c r="B8" s="5">
        <v>220311</v>
      </c>
      <c r="C8" s="5" t="s">
        <v>46</v>
      </c>
      <c r="D8" s="4" t="s">
        <v>12</v>
      </c>
      <c r="E8" s="5">
        <v>84.41</v>
      </c>
      <c r="F8" s="5">
        <v>8</v>
      </c>
      <c r="G8" s="5">
        <v>2.4</v>
      </c>
      <c r="H8" s="3">
        <v>87.21</v>
      </c>
      <c r="I8" s="2"/>
    </row>
    <row r="9" spans="1:9">
      <c r="A9" s="2">
        <f t="shared" si="0"/>
        <v>8</v>
      </c>
      <c r="B9" s="5">
        <v>220385</v>
      </c>
      <c r="C9" s="5" t="s">
        <v>47</v>
      </c>
      <c r="D9" s="4" t="s">
        <v>12</v>
      </c>
      <c r="E9" s="5">
        <v>84.5</v>
      </c>
      <c r="F9" s="5">
        <v>22</v>
      </c>
      <c r="G9" s="5">
        <v>1.6</v>
      </c>
      <c r="H9" s="3">
        <v>87.2</v>
      </c>
      <c r="I9" s="2"/>
    </row>
    <row r="10" spans="1:9">
      <c r="A10" s="2">
        <f t="shared" si="0"/>
        <v>9</v>
      </c>
      <c r="B10" s="3">
        <v>220319</v>
      </c>
      <c r="C10" s="3" t="s">
        <v>48</v>
      </c>
      <c r="D10" s="4" t="s">
        <v>12</v>
      </c>
      <c r="E10" s="3">
        <v>85.59</v>
      </c>
      <c r="F10" s="3">
        <v>22</v>
      </c>
      <c r="G10" s="3">
        <v>0</v>
      </c>
      <c r="H10" s="3">
        <v>86.69</v>
      </c>
      <c r="I10" s="2"/>
    </row>
    <row r="11" spans="1:9">
      <c r="A11" s="2">
        <f t="shared" si="0"/>
        <v>10</v>
      </c>
      <c r="B11" s="3">
        <v>220334</v>
      </c>
      <c r="C11" s="3" t="s">
        <v>49</v>
      </c>
      <c r="D11" s="4" t="s">
        <v>12</v>
      </c>
      <c r="E11" s="3">
        <v>83.68</v>
      </c>
      <c r="F11" s="3">
        <v>28</v>
      </c>
      <c r="G11" s="3">
        <v>0</v>
      </c>
      <c r="H11" s="3">
        <v>85.08</v>
      </c>
      <c r="I11" s="2"/>
    </row>
    <row r="12" spans="1:9">
      <c r="A12" s="2">
        <f t="shared" si="0"/>
        <v>11</v>
      </c>
      <c r="B12" s="6">
        <v>220355</v>
      </c>
      <c r="C12" s="6" t="s">
        <v>50</v>
      </c>
      <c r="D12" s="4" t="s">
        <v>12</v>
      </c>
      <c r="E12" s="6">
        <v>84.29</v>
      </c>
      <c r="F12" s="6">
        <v>0</v>
      </c>
      <c r="G12" s="6">
        <v>0.6</v>
      </c>
      <c r="H12" s="3">
        <v>84.89</v>
      </c>
      <c r="I12" s="2"/>
    </row>
    <row r="13" spans="1:9">
      <c r="A13" s="2">
        <f t="shared" si="0"/>
        <v>12</v>
      </c>
      <c r="B13" s="5">
        <v>220327</v>
      </c>
      <c r="C13" s="5" t="s">
        <v>51</v>
      </c>
      <c r="D13" s="4" t="s">
        <v>12</v>
      </c>
      <c r="E13" s="5">
        <v>84.24</v>
      </c>
      <c r="F13" s="5">
        <v>0</v>
      </c>
      <c r="G13" s="5">
        <v>0.6</v>
      </c>
      <c r="H13" s="3">
        <v>84.84</v>
      </c>
      <c r="I13" s="2"/>
    </row>
    <row r="14" spans="1:9">
      <c r="A14" s="2">
        <f t="shared" si="0"/>
        <v>13</v>
      </c>
      <c r="B14" s="6">
        <v>220297</v>
      </c>
      <c r="C14" s="6" t="s">
        <v>52</v>
      </c>
      <c r="D14" s="4" t="s">
        <v>12</v>
      </c>
      <c r="E14" s="6">
        <v>84.24</v>
      </c>
      <c r="F14" s="6">
        <v>10</v>
      </c>
      <c r="G14" s="6">
        <v>0</v>
      </c>
      <c r="H14" s="3">
        <v>84.74</v>
      </c>
      <c r="I14" s="2"/>
    </row>
    <row r="15" spans="1:9">
      <c r="A15" s="2">
        <f t="shared" ref="A15:A21" si="1">ROW()-1</f>
        <v>14</v>
      </c>
      <c r="B15" s="5">
        <v>220330</v>
      </c>
      <c r="C15" s="5" t="s">
        <v>53</v>
      </c>
      <c r="D15" s="4" t="s">
        <v>12</v>
      </c>
      <c r="E15" s="5">
        <v>82.12</v>
      </c>
      <c r="F15" s="5">
        <v>11</v>
      </c>
      <c r="G15" s="5">
        <v>2</v>
      </c>
      <c r="H15" s="3">
        <v>84.67</v>
      </c>
      <c r="I15" s="2"/>
    </row>
    <row r="16" spans="1:9">
      <c r="A16" s="2">
        <f t="shared" si="1"/>
        <v>15</v>
      </c>
      <c r="B16" s="3">
        <v>220303</v>
      </c>
      <c r="C16" s="3" t="s">
        <v>54</v>
      </c>
      <c r="D16" s="4" t="s">
        <v>12</v>
      </c>
      <c r="E16" s="3">
        <v>84.65</v>
      </c>
      <c r="F16" s="3">
        <v>0</v>
      </c>
      <c r="G16" s="3"/>
      <c r="H16" s="3">
        <v>84.65</v>
      </c>
      <c r="I16" s="2"/>
    </row>
    <row r="17" spans="1:9">
      <c r="A17" s="2">
        <f t="shared" si="1"/>
        <v>16</v>
      </c>
      <c r="B17" s="5">
        <v>220325</v>
      </c>
      <c r="C17" s="5" t="s">
        <v>55</v>
      </c>
      <c r="D17" s="4" t="s">
        <v>12</v>
      </c>
      <c r="E17" s="5">
        <v>82.59</v>
      </c>
      <c r="F17" s="5">
        <v>25</v>
      </c>
      <c r="G17" s="5">
        <v>0</v>
      </c>
      <c r="H17" s="3">
        <v>83.84</v>
      </c>
      <c r="I17" s="2"/>
    </row>
    <row r="18" spans="1:9">
      <c r="A18" s="2">
        <f t="shared" si="1"/>
        <v>17</v>
      </c>
      <c r="B18" s="3">
        <v>220365</v>
      </c>
      <c r="C18" s="3" t="s">
        <v>56</v>
      </c>
      <c r="D18" s="4" t="s">
        <v>12</v>
      </c>
      <c r="E18" s="3">
        <v>83.53</v>
      </c>
      <c r="F18" s="3">
        <v>3</v>
      </c>
      <c r="G18" s="3">
        <v>0</v>
      </c>
      <c r="H18" s="3">
        <v>83.68</v>
      </c>
      <c r="I18" s="2"/>
    </row>
    <row r="19" spans="1:9">
      <c r="A19" s="2">
        <f t="shared" si="1"/>
        <v>18</v>
      </c>
      <c r="B19" s="6">
        <v>220386</v>
      </c>
      <c r="C19" s="6" t="s">
        <v>57</v>
      </c>
      <c r="D19" s="4" t="s">
        <v>12</v>
      </c>
      <c r="E19" s="6">
        <v>81.65</v>
      </c>
      <c r="F19" s="6">
        <v>1</v>
      </c>
      <c r="G19" s="6">
        <v>1.6</v>
      </c>
      <c r="H19" s="3">
        <v>83.3</v>
      </c>
      <c r="I19" s="2"/>
    </row>
    <row r="20" spans="1:9">
      <c r="A20" s="2">
        <f t="shared" si="1"/>
        <v>19</v>
      </c>
      <c r="B20" s="3">
        <v>220290</v>
      </c>
      <c r="C20" s="3" t="s">
        <v>58</v>
      </c>
      <c r="D20" s="4" t="s">
        <v>12</v>
      </c>
      <c r="E20" s="3">
        <v>81.65</v>
      </c>
      <c r="F20" s="3">
        <v>22</v>
      </c>
      <c r="G20" s="3">
        <v>0</v>
      </c>
      <c r="H20" s="3">
        <v>82.75</v>
      </c>
      <c r="I20" s="2"/>
    </row>
    <row r="21" spans="1:9">
      <c r="A21" s="2">
        <f t="shared" si="1"/>
        <v>20</v>
      </c>
      <c r="B21" s="3">
        <v>220383</v>
      </c>
      <c r="C21" s="3" t="s">
        <v>59</v>
      </c>
      <c r="D21" s="4" t="s">
        <v>12</v>
      </c>
      <c r="E21" s="3">
        <v>80.41</v>
      </c>
      <c r="F21" s="3">
        <v>23</v>
      </c>
      <c r="G21" s="3">
        <v>0</v>
      </c>
      <c r="H21" s="3">
        <v>81.56</v>
      </c>
      <c r="I21" s="2" t="s">
        <v>60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15" zoomScaleNormal="115" workbookViewId="0">
      <selection activeCell="D14" sqref="D14"/>
    </sheetView>
  </sheetViews>
  <sheetFormatPr defaultColWidth="9" defaultRowHeight="13.5"/>
  <cols>
    <col min="4" max="4" width="20.625" customWidth="1"/>
  </cols>
  <sheetData>
    <row r="1" ht="27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f>ROW()-1</f>
        <v>1</v>
      </c>
      <c r="B2" s="6">
        <v>220298</v>
      </c>
      <c r="C2" s="6" t="s">
        <v>61</v>
      </c>
      <c r="D2" s="10" t="s">
        <v>30</v>
      </c>
      <c r="E2" s="6">
        <v>85.26</v>
      </c>
      <c r="F2" s="6">
        <v>28</v>
      </c>
      <c r="G2" s="6">
        <v>9.8</v>
      </c>
      <c r="H2" s="3">
        <v>96.46</v>
      </c>
      <c r="I2" s="2"/>
    </row>
    <row r="3" spans="1:9">
      <c r="A3" s="2">
        <f>ROW()-1</f>
        <v>2</v>
      </c>
      <c r="B3" s="5">
        <v>200277</v>
      </c>
      <c r="C3" s="5" t="s">
        <v>62</v>
      </c>
      <c r="D3" s="11" t="s">
        <v>30</v>
      </c>
      <c r="E3" s="5">
        <v>85.53</v>
      </c>
      <c r="F3" s="5">
        <v>25</v>
      </c>
      <c r="G3" s="5">
        <v>0</v>
      </c>
      <c r="H3" s="3">
        <v>86.78</v>
      </c>
      <c r="I3" s="2"/>
    </row>
    <row r="4" spans="1:9">
      <c r="A4" s="2">
        <f>ROW()-1</f>
        <v>3</v>
      </c>
      <c r="B4" s="3">
        <v>220431</v>
      </c>
      <c r="C4" s="3" t="s">
        <v>63</v>
      </c>
      <c r="D4" s="4" t="s">
        <v>33</v>
      </c>
      <c r="E4" s="3">
        <v>84</v>
      </c>
      <c r="F4" s="3">
        <v>40</v>
      </c>
      <c r="G4" s="3">
        <v>4</v>
      </c>
      <c r="H4" s="3">
        <v>90</v>
      </c>
      <c r="I4" s="2"/>
    </row>
    <row r="5" spans="1:9">
      <c r="A5" s="2">
        <f t="shared" ref="A5:A12" si="0">ROW()-1</f>
        <v>4</v>
      </c>
      <c r="B5" s="5">
        <v>220332</v>
      </c>
      <c r="C5" s="5" t="s">
        <v>64</v>
      </c>
      <c r="D5" s="4" t="s">
        <v>33</v>
      </c>
      <c r="E5" s="5">
        <v>80.71</v>
      </c>
      <c r="F5" s="5">
        <v>14</v>
      </c>
      <c r="G5" s="5">
        <v>6.8</v>
      </c>
      <c r="H5" s="3">
        <v>88.21</v>
      </c>
      <c r="I5" s="2"/>
    </row>
    <row r="6" spans="1:9">
      <c r="A6" s="2">
        <f t="shared" si="0"/>
        <v>5</v>
      </c>
      <c r="B6" s="3">
        <v>220366</v>
      </c>
      <c r="C6" s="3" t="s">
        <v>65</v>
      </c>
      <c r="D6" s="4" t="s">
        <v>33</v>
      </c>
      <c r="E6" s="3">
        <v>85.35</v>
      </c>
      <c r="F6" s="3">
        <v>14</v>
      </c>
      <c r="G6" s="3">
        <v>1.6</v>
      </c>
      <c r="H6" s="3">
        <v>87.65</v>
      </c>
      <c r="I6" s="2"/>
    </row>
    <row r="7" spans="1:9">
      <c r="A7" s="2">
        <f t="shared" si="0"/>
        <v>6</v>
      </c>
      <c r="B7" s="5">
        <v>220333</v>
      </c>
      <c r="C7" s="5" t="s">
        <v>66</v>
      </c>
      <c r="D7" s="4" t="s">
        <v>33</v>
      </c>
      <c r="E7" s="5">
        <v>84.59</v>
      </c>
      <c r="F7" s="5">
        <v>24</v>
      </c>
      <c r="G7" s="5">
        <v>0</v>
      </c>
      <c r="H7" s="3">
        <v>85.79</v>
      </c>
      <c r="I7" s="2"/>
    </row>
    <row r="8" spans="1:9">
      <c r="A8" s="2">
        <f t="shared" si="0"/>
        <v>7</v>
      </c>
      <c r="B8" s="5">
        <v>200240</v>
      </c>
      <c r="C8" s="5" t="s">
        <v>67</v>
      </c>
      <c r="D8" s="4" t="s">
        <v>33</v>
      </c>
      <c r="E8" s="5">
        <v>82.18</v>
      </c>
      <c r="F8" s="5">
        <v>60</v>
      </c>
      <c r="G8" s="5">
        <v>0</v>
      </c>
      <c r="H8" s="3">
        <v>85.18</v>
      </c>
      <c r="I8" s="2"/>
    </row>
    <row r="9" spans="1:9">
      <c r="A9" s="2">
        <f t="shared" si="0"/>
        <v>8</v>
      </c>
      <c r="B9" s="3">
        <v>220294</v>
      </c>
      <c r="C9" s="3" t="s">
        <v>68</v>
      </c>
      <c r="D9" s="4" t="s">
        <v>33</v>
      </c>
      <c r="E9" s="3">
        <v>80.76</v>
      </c>
      <c r="F9" s="3">
        <v>23</v>
      </c>
      <c r="G9" s="3">
        <v>1.6</v>
      </c>
      <c r="H9" s="3">
        <v>83.51</v>
      </c>
      <c r="I9" s="2"/>
    </row>
    <row r="10" spans="1:9">
      <c r="A10" s="2">
        <f t="shared" si="0"/>
        <v>9</v>
      </c>
      <c r="B10" s="6">
        <v>220320</v>
      </c>
      <c r="C10" s="6" t="s">
        <v>69</v>
      </c>
      <c r="D10" s="4" t="s">
        <v>33</v>
      </c>
      <c r="E10" s="6">
        <v>80.82</v>
      </c>
      <c r="F10" s="6">
        <v>15.5</v>
      </c>
      <c r="G10" s="6">
        <v>1.6</v>
      </c>
      <c r="H10" s="3">
        <v>83.195</v>
      </c>
      <c r="I10" s="2"/>
    </row>
    <row r="11" spans="1:9">
      <c r="A11" s="2">
        <f t="shared" si="0"/>
        <v>10</v>
      </c>
      <c r="B11" s="5">
        <v>220424</v>
      </c>
      <c r="C11" s="5" t="s">
        <v>70</v>
      </c>
      <c r="D11" s="4" t="s">
        <v>33</v>
      </c>
      <c r="E11" s="5">
        <v>80.94</v>
      </c>
      <c r="F11" s="5">
        <v>28</v>
      </c>
      <c r="G11" s="5">
        <v>0</v>
      </c>
      <c r="H11" s="3">
        <v>82.34</v>
      </c>
      <c r="I11" s="2"/>
    </row>
    <row r="12" spans="1:9">
      <c r="A12" s="2">
        <f t="shared" si="0"/>
        <v>11</v>
      </c>
      <c r="B12" s="5">
        <v>220399</v>
      </c>
      <c r="C12" s="5" t="s">
        <v>71</v>
      </c>
      <c r="D12" s="4" t="s">
        <v>33</v>
      </c>
      <c r="E12" s="5">
        <v>81</v>
      </c>
      <c r="F12" s="5">
        <v>12.5</v>
      </c>
      <c r="G12" s="5">
        <v>0</v>
      </c>
      <c r="H12" s="3">
        <v>81.625</v>
      </c>
      <c r="I12" s="2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H18" sqref="H18"/>
    </sheetView>
  </sheetViews>
  <sheetFormatPr defaultColWidth="9" defaultRowHeight="13.5"/>
  <cols>
    <col min="4" max="4" width="15.625" customWidth="1"/>
    <col min="11" max="11" width="46.75" customWidth="1"/>
  </cols>
  <sheetData>
    <row r="1" ht="27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f t="shared" ref="A2:A11" si="0">ROW()-1</f>
        <v>1</v>
      </c>
      <c r="B2" s="3">
        <v>220348</v>
      </c>
      <c r="C2" s="3" t="s">
        <v>72</v>
      </c>
      <c r="D2" s="4" t="s">
        <v>73</v>
      </c>
      <c r="E2" s="3">
        <v>78.82</v>
      </c>
      <c r="F2" s="3">
        <v>45</v>
      </c>
      <c r="G2" s="3">
        <v>56.4</v>
      </c>
      <c r="H2" s="3">
        <v>137.47</v>
      </c>
      <c r="I2" s="2"/>
    </row>
    <row r="3" spans="1:9">
      <c r="A3" s="2">
        <f t="shared" si="0"/>
        <v>2</v>
      </c>
      <c r="B3" s="5">
        <v>220377</v>
      </c>
      <c r="C3" s="5" t="s">
        <v>74</v>
      </c>
      <c r="D3" s="4" t="s">
        <v>73</v>
      </c>
      <c r="E3" s="5">
        <v>76.5</v>
      </c>
      <c r="F3" s="5">
        <v>6</v>
      </c>
      <c r="G3" s="5">
        <v>35</v>
      </c>
      <c r="H3" s="3">
        <v>111.8</v>
      </c>
      <c r="I3" s="2"/>
    </row>
    <row r="4" spans="1:9">
      <c r="A4" s="2">
        <f t="shared" si="0"/>
        <v>3</v>
      </c>
      <c r="B4" s="6">
        <v>210275</v>
      </c>
      <c r="C4" s="6" t="s">
        <v>75</v>
      </c>
      <c r="D4" s="4" t="s">
        <v>76</v>
      </c>
      <c r="E4" s="6">
        <v>84.84</v>
      </c>
      <c r="F4" s="6">
        <v>0</v>
      </c>
      <c r="G4" s="6">
        <v>0</v>
      </c>
      <c r="H4" s="3">
        <v>84.84</v>
      </c>
      <c r="I4" s="2"/>
    </row>
    <row r="5" spans="1:9">
      <c r="A5" s="2">
        <f t="shared" si="0"/>
        <v>4</v>
      </c>
      <c r="B5" s="5">
        <v>210347</v>
      </c>
      <c r="C5" s="5" t="s">
        <v>77</v>
      </c>
      <c r="D5" s="4" t="s">
        <v>76</v>
      </c>
      <c r="E5" s="5">
        <v>82.42</v>
      </c>
      <c r="F5" s="5">
        <v>0</v>
      </c>
      <c r="G5" s="5">
        <v>0</v>
      </c>
      <c r="H5" s="3">
        <v>82.42</v>
      </c>
      <c r="I5" s="2"/>
    </row>
    <row r="6" spans="1:9">
      <c r="A6" s="2">
        <f t="shared" si="0"/>
        <v>5</v>
      </c>
      <c r="B6" s="5">
        <v>220321</v>
      </c>
      <c r="C6" s="7" t="s">
        <v>78</v>
      </c>
      <c r="D6" s="8" t="s">
        <v>79</v>
      </c>
      <c r="E6" s="5">
        <v>81.35</v>
      </c>
      <c r="F6" s="5">
        <v>20</v>
      </c>
      <c r="G6" s="5">
        <v>0</v>
      </c>
      <c r="H6" s="3">
        <v>82.35</v>
      </c>
      <c r="I6" s="2"/>
    </row>
    <row r="7" spans="1:9">
      <c r="A7" s="2">
        <f t="shared" si="0"/>
        <v>6</v>
      </c>
      <c r="B7" s="3">
        <v>220350</v>
      </c>
      <c r="C7" s="9" t="s">
        <v>80</v>
      </c>
      <c r="D7" s="8" t="s">
        <v>81</v>
      </c>
      <c r="E7" s="3">
        <v>82.29</v>
      </c>
      <c r="F7" s="3">
        <v>1</v>
      </c>
      <c r="G7" s="3">
        <v>0</v>
      </c>
      <c r="H7" s="3">
        <v>82.34</v>
      </c>
      <c r="I7" s="2"/>
    </row>
    <row r="8" spans="1:9">
      <c r="A8" s="2">
        <f t="shared" si="0"/>
        <v>7</v>
      </c>
      <c r="B8" s="5">
        <v>220387</v>
      </c>
      <c r="C8" s="5" t="s">
        <v>82</v>
      </c>
      <c r="D8" s="4" t="s">
        <v>81</v>
      </c>
      <c r="E8" s="5">
        <v>81.13</v>
      </c>
      <c r="F8" s="5">
        <v>14</v>
      </c>
      <c r="G8" s="5">
        <v>0</v>
      </c>
      <c r="H8" s="3">
        <v>81.83</v>
      </c>
      <c r="I8" s="2"/>
    </row>
    <row r="9" spans="1:9">
      <c r="A9" s="2">
        <f t="shared" si="0"/>
        <v>8</v>
      </c>
      <c r="B9" s="5">
        <v>220390</v>
      </c>
      <c r="C9" s="5" t="s">
        <v>83</v>
      </c>
      <c r="D9" s="4" t="s">
        <v>79</v>
      </c>
      <c r="E9" s="5">
        <v>80</v>
      </c>
      <c r="F9" s="5">
        <v>0</v>
      </c>
      <c r="G9" s="5">
        <v>1.6</v>
      </c>
      <c r="H9" s="3">
        <v>81.6</v>
      </c>
      <c r="I9" s="2"/>
    </row>
    <row r="10" spans="1:9">
      <c r="A10" s="2">
        <f t="shared" si="0"/>
        <v>9</v>
      </c>
      <c r="B10" s="3">
        <v>220317</v>
      </c>
      <c r="C10" s="3" t="s">
        <v>84</v>
      </c>
      <c r="D10" s="4" t="s">
        <v>85</v>
      </c>
      <c r="E10" s="3">
        <v>81.06</v>
      </c>
      <c r="F10" s="3">
        <v>0</v>
      </c>
      <c r="G10" s="3">
        <v>0</v>
      </c>
      <c r="H10" s="3">
        <v>81.06</v>
      </c>
      <c r="I10" s="2"/>
    </row>
    <row r="11" spans="1:9">
      <c r="A11" s="2">
        <f t="shared" si="0"/>
        <v>10</v>
      </c>
      <c r="B11" s="3">
        <v>220408</v>
      </c>
      <c r="C11" s="3" t="s">
        <v>86</v>
      </c>
      <c r="D11" s="4" t="s">
        <v>85</v>
      </c>
      <c r="E11" s="3">
        <v>79.24</v>
      </c>
      <c r="F11" s="3">
        <v>18</v>
      </c>
      <c r="G11" s="3">
        <v>0</v>
      </c>
      <c r="H11" s="3">
        <v>80.14</v>
      </c>
      <c r="I11" s="2"/>
    </row>
  </sheetData>
  <sortState ref="A2:I10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21级三好</vt:lpstr>
      <vt:lpstr>21级优干</vt:lpstr>
      <vt:lpstr>22级三好</vt:lpstr>
      <vt:lpstr>22级优干</vt:lpstr>
      <vt:lpstr>单项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研究生办公室</dc:creator>
  <cp:lastModifiedBy>巫</cp:lastModifiedBy>
  <dcterms:created xsi:type="dcterms:W3CDTF">2023-10-08T08:17:00Z</dcterms:created>
  <dcterms:modified xsi:type="dcterms:W3CDTF">2023-10-09T08:03:44Z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06BD7569635A42BC83ACC83C8B708D8C_11</vt:lpwstr>
  </property>
  <property fmtid="{D5CDD505-2E9C-101B-9397-08002B2CF9AE}" pid="3" name="KSOProductBuildVer">
    <vt:lpwstr>2052-11.1.0.10009</vt:lpwstr>
  </property>
</Properties>
</file>