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seunic-my.sharepoint.cn/personal/220190333_seu_edu_cn/Documents/机械楼309/2020春企业奖/"/>
    </mc:Choice>
  </mc:AlternateContent>
  <xr:revisionPtr revIDLastSave="3" documentId="13_ncr:1_{5845D618-2B1B-4FBD-A23D-7BE069C61457}" xr6:coauthVersionLast="45" xr6:coauthVersionMax="45" xr10:uidLastSave="{11B2A756-7F7B-4288-9378-8B2A1B63E3B5}"/>
  <bookViews>
    <workbookView xWindow="6400" yWindow="3780" windowWidth="19200" windowHeight="10160" activeTab="3" xr2:uid="{36DB87F4-818F-4CE5-A2F8-F2914F59DCC4}"/>
  </bookViews>
  <sheets>
    <sheet name="王燕清奖学金" sheetId="1" r:id="rId1"/>
    <sheet name="金卡智能奖学金" sheetId="2" r:id="rId2"/>
    <sheet name="苏州工业园区奖学金" sheetId="3" r:id="rId3"/>
    <sheet name="人工智能"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 i="3" l="1"/>
  <c r="H4" i="1"/>
  <c r="S4" i="1" s="1"/>
  <c r="S5" i="4" l="1"/>
  <c r="S4" i="4"/>
  <c r="S3" i="4"/>
  <c r="S2" i="4"/>
  <c r="S2" i="3" l="1"/>
  <c r="H3" i="2"/>
  <c r="S3" i="2" s="1"/>
  <c r="S2" i="2"/>
  <c r="S3" i="1"/>
  <c r="S2" i="1"/>
</calcChain>
</file>

<file path=xl/sharedStrings.xml><?xml version="1.0" encoding="utf-8"?>
<sst xmlns="http://schemas.openxmlformats.org/spreadsheetml/2006/main" count="131" uniqueCount="70">
  <si>
    <t>序号</t>
  </si>
  <si>
    <t>学号</t>
  </si>
  <si>
    <t>姓名</t>
  </si>
  <si>
    <t>规格化成绩</t>
  </si>
  <si>
    <t>联系电话</t>
  </si>
  <si>
    <t>素质分</t>
  </si>
  <si>
    <t>科研分</t>
  </si>
  <si>
    <t>备注</t>
  </si>
  <si>
    <t>SCI论文（标题、第几作者）</t>
  </si>
  <si>
    <t>EI论文(标题、第几作者)</t>
  </si>
  <si>
    <t>国内国际际学术会议（被收录级别）</t>
  </si>
  <si>
    <t>国家或国际竞赛获奖</t>
  </si>
  <si>
    <t>省级竞赛获奖</t>
  </si>
  <si>
    <t>获得发明专利（专利号与授权日）</t>
  </si>
  <si>
    <t>申请并公示的发明专利（申请公布号与申请公布日）</t>
  </si>
  <si>
    <t>申请并取得授权新型专利（专利号与授权日）</t>
  </si>
  <si>
    <t>学生干部</t>
  </si>
  <si>
    <t>总分</t>
    <phoneticPr fontId="5" type="noConversion"/>
  </si>
  <si>
    <t>邹磊</t>
  </si>
  <si>
    <t>王燕清奖学金</t>
  </si>
  <si>
    <t>2019年全国研究生数模竞赛二等奖（组长）+6</t>
    <phoneticPr fontId="5" type="noConversion"/>
  </si>
  <si>
    <t>一种基于EEMD的滚动轴承自适应共振解调方法                公布号：CN 109781412 A
公布日：2019.5.21
+3</t>
    <phoneticPr fontId="5" type="noConversion"/>
  </si>
  <si>
    <t>徐展</t>
  </si>
  <si>
    <t>金卡智能奖学金</t>
  </si>
  <si>
    <t>《液氢蒸发气主动泄放装置》，CN110388562A,2019.10.29,第二作者
《一种具有能量优化设计的车载深冷高压氢供氢系统》，CN110350218A，2019.10.18，第二作者
《一种深冷高压储氢供氢装置》，CN109630876A,2019.04.16,第三作者
+3*（0.8*2+0.4）=6</t>
    <phoneticPr fontId="5" type="noConversion"/>
  </si>
  <si>
    <t>沈浪</t>
  </si>
  <si>
    <t>《Sound transmission induced by tunable asymmetry coupling vibrations in a composite waveguide》 
中科院JCR分区3区，第一作者，+30*0.8。</t>
    <phoneticPr fontId="5" type="noConversion"/>
  </si>
  <si>
    <t>李乐</t>
  </si>
  <si>
    <t>“华为杯”第十五届中国研究生数学建模竞赛三等奖+4；
“华为杯”第十六届中国研究生数学建模竞赛二等奖+6</t>
    <phoneticPr fontId="5" type="noConversion"/>
  </si>
  <si>
    <t>刘畅</t>
  </si>
  <si>
    <t xml:space="preserve">2019.03 国际（常州）自动驾驶技术创新大赛 二等奖 认定省级，4*0.4=1.6
2019.06 第三届智能驾驶挑战赛城市街区赛 三等奖  4*0.4 = 1.6
2019.07 国际无人智能小车挑战赛（IARRC）城市挑战赛冠军 总成绩亚军 +8*0.2=1.6
2019.10 国际（苏州）智能驾驶技术创新大赛 一等奖 总成绩第二名 
认定省二 +4*0.8 = 3.2
2019.11 车路协同自动驾驶精英创新赛 一等奖
认定省一 6*0.8 = 4.8
</t>
    <phoneticPr fontId="5" type="noConversion"/>
  </si>
  <si>
    <t>2019.05 一种用于混合动力汽车的动力传动装置 公开号：109795306A（二作，导师一作） +2.4</t>
  </si>
  <si>
    <t>赵佳斌</t>
  </si>
  <si>
    <t>东南大学“苏州工业园区奖学金”</t>
  </si>
  <si>
    <t>赵兴景</t>
  </si>
  <si>
    <t>自抗扰技术在下肢康复训练器中的应用（+6.4）</t>
    <phoneticPr fontId="5" type="noConversion"/>
  </si>
  <si>
    <r>
      <t xml:space="preserve"> Principle and control method of energy input in dynamic walking of humanoid robots</t>
    </r>
    <r>
      <rPr>
        <sz val="10"/>
        <color indexed="8"/>
        <rFont val="宋体"/>
        <family val="3"/>
        <charset val="134"/>
      </rPr>
      <t>（</t>
    </r>
    <r>
      <rPr>
        <sz val="10"/>
        <color indexed="8"/>
        <rFont val="Times New Roman"/>
        <family val="1"/>
      </rPr>
      <t>+0.8</t>
    </r>
    <r>
      <rPr>
        <sz val="10"/>
        <color indexed="8"/>
        <rFont val="宋体"/>
        <family val="3"/>
        <charset val="134"/>
      </rPr>
      <t>）</t>
    </r>
  </si>
  <si>
    <r>
      <rPr>
        <sz val="11"/>
        <color indexed="8"/>
        <rFont val="宋体"/>
        <family val="3"/>
        <charset val="134"/>
      </rPr>
      <t>《</t>
    </r>
    <r>
      <rPr>
        <sz val="11"/>
        <color indexed="8"/>
        <rFont val="Times New Roman"/>
        <family val="1"/>
      </rPr>
      <t>Supply System of Cryo-compressed Hydrogen for Fuel Cell Stacks on Heavy Duty Trucks</t>
    </r>
    <r>
      <rPr>
        <sz val="11"/>
        <color indexed="8"/>
        <rFont val="宋体"/>
        <family val="3"/>
        <charset val="134"/>
      </rPr>
      <t>》，二区，第一作者且为唯一学生成果</t>
    </r>
    <r>
      <rPr>
        <sz val="11"/>
        <color indexed="8"/>
        <rFont val="Times New Roman"/>
        <family val="1"/>
      </rPr>
      <t xml:space="preserve">
+40</t>
    </r>
    <phoneticPr fontId="5" type="noConversion"/>
  </si>
  <si>
    <t>东南大学“苏州工业园区奖学金”</t>
    <phoneticPr fontId="3" type="noConversion"/>
  </si>
  <si>
    <t xml:space="preserve">
《基于耦合声波导的跨介质声波信息传输研究》ISTP；
《基于SPN近似浑浊介质光-声-热特性研究》ISTP；
《基于BST铁电薄膜可调电容的研究》ISTP。
无法提供检索证明，+0</t>
    <phoneticPr fontId="5" type="noConversion"/>
  </si>
  <si>
    <t>CN110714811A，2020.01.21。3*0.8
CN109870504A，2019.06.11。3*0.4
CN109801615A，2019.05.24。3*0.8
CN109741729A，2019.05.10。3*0.2
共6.6分</t>
    <phoneticPr fontId="5" type="noConversion"/>
  </si>
  <si>
    <r>
      <t>Remaining useful life prediction via a variational autoencoder and a time‐window‐based sequence neural network（Quality and Reliability Engineering International期刊-中科院3区，导师第一作者，学生第二作者）</t>
    </r>
    <r>
      <rPr>
        <sz val="11"/>
        <color indexed="10"/>
        <rFont val="宋体"/>
        <family val="3"/>
        <charset val="134"/>
      </rPr>
      <t>中科院四区，+20*0.5</t>
    </r>
    <phoneticPr fontId="5" type="noConversion"/>
  </si>
  <si>
    <r>
      <t xml:space="preserve">"Electroosmotic Facilitated Protein Capture and Transport through Solid-State Nanopores with Diameter Larger than Length". Small Methods,一区二作(老师一作)
</t>
    </r>
    <r>
      <rPr>
        <i/>
        <sz val="11"/>
        <color indexed="10"/>
        <rFont val="宋体"/>
        <family val="3"/>
        <charset val="134"/>
      </rPr>
      <t>Small Methods</t>
    </r>
    <r>
      <rPr>
        <sz val="11"/>
        <color indexed="10"/>
        <rFont val="宋体"/>
        <family val="3"/>
        <charset val="134"/>
      </rPr>
      <t>未被中科院JCR期刊分区录入。EI检索，+8*0.5</t>
    </r>
    <phoneticPr fontId="5" type="noConversion"/>
  </si>
  <si>
    <t>"Molecule concentration dependence of DNA translocation configuration 
through solid-state nanopores"，EI检索，一作(唯一学生)，IEEE 3M-NANO，2019.08.04-2019.08.08
+4</t>
    <phoneticPr fontId="5" type="noConversion"/>
  </si>
  <si>
    <t>"CN111060571A"，2020.04.24，第二发明人+3*0.8；
"CN110601600A"，2019.12.20，第三发明人+3*0.4；
"CN110488013A"，2019.11.22，第二发明人+3*0.8；
"CN109628277A"，2019.04.16，第二发明人+3*0.8；</t>
    <phoneticPr fontId="5" type="noConversion"/>
  </si>
  <si>
    <t>(1)CN109364427A 2019.02.22 (2)CN109568886A 2019.04.05（+6）</t>
  </si>
  <si>
    <t>获奖项目</t>
    <phoneticPr fontId="3" type="noConversion"/>
  </si>
  <si>
    <t>Neurocomputing             中科院二区，第一作者       An adversarial denoising convolutional neural network for fault diagnosis of rotating machinery under noisy environment and limited sample size case
+32</t>
    <phoneticPr fontId="5" type="noConversion"/>
  </si>
  <si>
    <t>南京人工智能产业兴智计划（奖学金）</t>
  </si>
  <si>
    <t>二区SCI一作唯一学生+40分 
题目：Wear indicator construction of rolling bearings based on multi-channel deep convolutional neural network with exponentially decaying learning rate</t>
    <phoneticPr fontId="5" type="noConversion"/>
  </si>
  <si>
    <t>EI学术刊物一作唯一学生+8；
题目：一种新型深度自编码网络的滚动轴承健康评估方法</t>
    <phoneticPr fontId="5" type="noConversion"/>
  </si>
  <si>
    <t>国际会议1篇（SCI，EI检索）一作唯一学生+6分
题目：Health Indicator Construction of Rolling Bearings Based on Deep Convolutional Neural Network Considering Phase Degradation</t>
    <phoneticPr fontId="5" type="noConversion"/>
  </si>
  <si>
    <t>获得江苏省级科研与创新项目资助： 5 分
基于深度学习的滚动轴承健康评估与剩余寿命预测研究</t>
  </si>
  <si>
    <t>授权专利1项，导师一作，学生二作10*0.8=8分
专利号：ZL201810736521.1
授权日：2020年3月31日</t>
  </si>
  <si>
    <t>申请并公示发明专利2个导师一作，学生二作： 6*0.8=4.8分
专利1公布号：CN110108456A
公布日期：2019-08-09
专利2公布号：CN110866314A
公布日期：2020-03-06</t>
  </si>
  <si>
    <t>汪</t>
  </si>
  <si>
    <t>南京人工智能产业兴智计划</t>
  </si>
  <si>
    <t>Self-learning control for coordinated
collision avoidance of automated
vehicles（一作）中科院四区
+20*0.8</t>
    <phoneticPr fontId="5" type="noConversion"/>
  </si>
  <si>
    <t>基于NACKF的分布式驱动电动汽车轮胎侧向力与质心侧偏角估计（一作）基于不同紧急工况辨识的车辆主动避撞自适应控制 （一作）+16*0.8*2</t>
    <phoneticPr fontId="5" type="noConversion"/>
  </si>
  <si>
    <t>一种人机耦合的纵向避撞控制方法（二作，一作导师）
+8</t>
    <phoneticPr fontId="5" type="noConversion"/>
  </si>
  <si>
    <t>一种基于模型和参数动态调整的自适应车辆状态预测系统及预测方法（二作，导师一作）+3*0.8</t>
    <phoneticPr fontId="5" type="noConversion"/>
  </si>
  <si>
    <t>申请奖项</t>
  </si>
  <si>
    <t>佘道明</t>
    <phoneticPr fontId="3" type="noConversion"/>
  </si>
  <si>
    <t>沈童</t>
    <phoneticPr fontId="5" type="noConversion"/>
  </si>
  <si>
    <r>
      <rPr>
        <sz val="11"/>
        <color indexed="8"/>
        <rFont val="宋体"/>
        <family val="3"/>
        <charset val="134"/>
      </rPr>
      <t>一种四轮独立驱动电动汽车参考车速容错自适应估计方法（三作，一作为导师）</t>
    </r>
    <r>
      <rPr>
        <sz val="11"/>
        <color indexed="8"/>
        <rFont val="宋体"/>
        <family val="3"/>
        <charset val="134"/>
      </rPr>
      <t>（+1.2）</t>
    </r>
    <phoneticPr fontId="5" type="noConversion"/>
  </si>
  <si>
    <t>第三届世界智能驾驶挑战赛优秀奖（三等奖）+4*0.2</t>
    <phoneticPr fontId="5" type="noConversion"/>
  </si>
  <si>
    <r>
      <t>Distributed Control Design based on Multi-Agent for Distributed Driving Electric Vehicle</t>
    </r>
    <r>
      <rPr>
        <sz val="11"/>
        <color indexed="8"/>
        <rFont val="宋体"/>
        <family val="3"/>
        <charset val="134"/>
      </rPr>
      <t>（会议：</t>
    </r>
    <r>
      <rPr>
        <sz val="11"/>
        <color indexed="8"/>
        <rFont val="Times New Roman"/>
        <family val="1"/>
      </rPr>
      <t>The 3rd Conference on Vehicle Control and Intelligence</t>
    </r>
    <r>
      <rPr>
        <sz val="11"/>
        <color indexed="8"/>
        <rFont val="宋体"/>
        <family val="3"/>
        <charset val="134"/>
      </rPr>
      <t>，</t>
    </r>
    <r>
      <rPr>
        <sz val="11"/>
        <color indexed="8"/>
        <rFont val="Times New Roman"/>
        <family val="1"/>
      </rPr>
      <t>EI</t>
    </r>
    <r>
      <rPr>
        <sz val="11"/>
        <color indexed="8"/>
        <rFont val="宋体"/>
        <family val="3"/>
        <charset val="134"/>
      </rPr>
      <t>收录，一作）（+4*0.8）</t>
    </r>
    <phoneticPr fontId="5" type="noConversion"/>
  </si>
  <si>
    <t>侯红宇</t>
  </si>
  <si>
    <t>数学建模竞赛国家二等奖+6</t>
  </si>
  <si>
    <t>复合材料结构强度分析与失效判断软件著作权（老师一作，学生二作+1.6）登记号2019SR0753799日期20190201
复合材料自动铺层软件（老师一作，学生二作+1.6）登记号2020SR0253814，日期20191101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</si>
</sst>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等线"/>
      <family val="2"/>
      <charset val="134"/>
      <scheme val="minor"/>
    </font>
    <font>
      <b/>
      <sz val="11"/>
      <color theme="1"/>
      <name val="等线"/>
      <family val="2"/>
      <charset val="134"/>
      <scheme val="minor"/>
    </font>
    <font>
      <b/>
      <sz val="11"/>
      <color indexed="8"/>
      <name val="宋体"/>
      <family val="3"/>
      <charset val="134"/>
    </font>
    <font>
      <sz val="9"/>
      <name val="等线"/>
      <family val="2"/>
      <charset val="134"/>
      <scheme val="minor"/>
    </font>
    <font>
      <sz val="11"/>
      <color indexed="8"/>
      <name val="宋体"/>
      <family val="3"/>
      <charset val="134"/>
    </font>
    <font>
      <sz val="9"/>
      <name val="宋体"/>
      <family val="3"/>
      <charset val="134"/>
    </font>
    <font>
      <sz val="10"/>
      <color rgb="FF000000"/>
      <name val="SimSun"/>
      <charset val="134"/>
    </font>
    <font>
      <sz val="11"/>
      <color indexed="8"/>
      <name val="Times New Roman"/>
      <family val="1"/>
    </font>
    <font>
      <sz val="11"/>
      <color theme="1"/>
      <name val="宋体"/>
      <family val="3"/>
      <charset val="134"/>
    </font>
    <font>
      <sz val="10"/>
      <color indexed="8"/>
      <name val="Times New Roman"/>
      <family val="1"/>
    </font>
    <font>
      <sz val="10"/>
      <color indexed="8"/>
      <name val="宋体"/>
      <family val="3"/>
      <charset val="134"/>
    </font>
    <font>
      <sz val="11"/>
      <color indexed="8"/>
      <name val="Times New Roman"/>
      <family val="3"/>
      <charset val="134"/>
    </font>
    <font>
      <sz val="10"/>
      <name val="宋体"/>
      <family val="3"/>
      <charset val="134"/>
    </font>
    <font>
      <sz val="11"/>
      <color indexed="10"/>
      <name val="宋体"/>
      <family val="3"/>
      <charset val="134"/>
    </font>
    <font>
      <i/>
      <sz val="11"/>
      <color indexed="10"/>
      <name val="宋体"/>
      <family val="3"/>
      <charset val="134"/>
    </font>
    <font>
      <sz val="11"/>
      <color rgb="FF000000"/>
      <name val="宋体"/>
      <family val="3"/>
      <charset val="13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3">
    <xf numFmtId="0" fontId="0" fillId="0" borderId="0" xfId="0">
      <alignment vertical="center"/>
    </xf>
    <xf numFmtId="0" fontId="2" fillId="0" borderId="1" xfId="0" applyFont="1" applyBorder="1" applyAlignment="1">
      <alignment horizontal="center" vertical="center" wrapText="1"/>
    </xf>
    <xf numFmtId="0" fontId="6" fillId="2" borderId="1" xfId="1"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1" applyFont="1" applyBorder="1" applyAlignment="1">
      <alignment horizontal="center" vertical="center" wrapText="1"/>
    </xf>
    <xf numFmtId="0" fontId="9" fillId="0" borderId="1" xfId="1" applyFont="1" applyBorder="1" applyAlignment="1">
      <alignment horizontal="center" vertical="center"/>
    </xf>
    <xf numFmtId="0" fontId="11" fillId="0" borderId="1" xfId="1" applyFont="1" applyBorder="1" applyAlignment="1">
      <alignment horizontal="center" vertical="center" wrapText="1"/>
    </xf>
    <xf numFmtId="0" fontId="0" fillId="0" borderId="0" xfId="0" applyFont="1">
      <alignment vertical="center"/>
    </xf>
    <xf numFmtId="0" fontId="4" fillId="0" borderId="1" xfId="1" applyFont="1" applyBorder="1" applyAlignment="1">
      <alignment horizontal="center" vertical="center"/>
    </xf>
    <xf numFmtId="0" fontId="4" fillId="0" borderId="1" xfId="1" applyFont="1" applyBorder="1" applyAlignment="1">
      <alignment horizontal="center" vertical="center" wrapText="1"/>
    </xf>
    <xf numFmtId="0" fontId="12" fillId="3" borderId="1" xfId="1" applyFont="1" applyFill="1" applyBorder="1" applyAlignment="1">
      <alignment horizontal="center" vertical="center"/>
    </xf>
    <xf numFmtId="0" fontId="1" fillId="0" borderId="0" xfId="0" applyFont="1">
      <alignment vertical="center"/>
    </xf>
    <xf numFmtId="0" fontId="2" fillId="0" borderId="1" xfId="1" applyFont="1" applyBorder="1" applyAlignment="1">
      <alignment horizontal="center" vertical="center"/>
    </xf>
    <xf numFmtId="0" fontId="0" fillId="0" borderId="0" xfId="0" applyAlignment="1">
      <alignment horizontal="center" vertical="center" wrapText="1"/>
    </xf>
    <xf numFmtId="0" fontId="0" fillId="0" borderId="1" xfId="0" applyBorder="1">
      <alignment vertical="center"/>
    </xf>
    <xf numFmtId="0" fontId="4" fillId="0" borderId="1" xfId="1" applyBorder="1">
      <alignment vertical="center"/>
    </xf>
    <xf numFmtId="0" fontId="4" fillId="0" borderId="1" xfId="1" applyBorder="1" applyAlignment="1">
      <alignment vertical="center" wrapText="1"/>
    </xf>
    <xf numFmtId="0" fontId="4" fillId="0" borderId="1" xfId="0" applyFont="1" applyBorder="1">
      <alignment vertical="center"/>
    </xf>
    <xf numFmtId="0" fontId="7" fillId="0" borderId="1" xfId="0" applyFont="1" applyBorder="1" applyAlignment="1">
      <alignment horizontal="justify" vertical="center"/>
    </xf>
    <xf numFmtId="0" fontId="15" fillId="0" borderId="1" xfId="0" applyFont="1" applyBorder="1" applyAlignment="1">
      <alignment horizontal="justify" vertical="center"/>
    </xf>
    <xf numFmtId="0" fontId="4" fillId="0" borderId="1" xfId="1" applyBorder="1" applyAlignment="1">
      <alignment horizontal="center" vertical="center"/>
    </xf>
    <xf numFmtId="0" fontId="4" fillId="0" borderId="1" xfId="1" applyBorder="1" applyAlignment="1">
      <alignment horizontal="center" vertical="center" wrapText="1"/>
    </xf>
    <xf numFmtId="0" fontId="4" fillId="0" borderId="1" xfId="0" applyFont="1" applyBorder="1" applyAlignment="1">
      <alignment horizontal="center" vertical="center" wrapText="1"/>
    </xf>
  </cellXfs>
  <cellStyles count="2">
    <cellStyle name="常规" xfId="0" builtinId="0"/>
    <cellStyle name="常规 2" xfId="1" xr:uid="{60D9C966-09DD-4A6E-96BD-93ABAFB86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C204D-78DF-4E7B-BD1F-FB6F49A355AC}">
  <dimension ref="A1:S4"/>
  <sheetViews>
    <sheetView zoomScale="85" zoomScaleNormal="85" workbookViewId="0">
      <selection activeCell="G3" sqref="G3"/>
    </sheetView>
  </sheetViews>
  <sheetFormatPr defaultRowHeight="14"/>
  <cols>
    <col min="1" max="1" width="8.6640625" style="11"/>
    <col min="2" max="3" width="8.6640625" style="7"/>
    <col min="4" max="4" width="28.5" style="7" customWidth="1"/>
    <col min="5" max="9" width="8.6640625" style="7"/>
    <col min="10" max="10" width="25.6640625" style="7" customWidth="1"/>
    <col min="11" max="11" width="8.6640625" style="7"/>
    <col min="12" max="12" width="16.4140625" style="7" customWidth="1"/>
    <col min="13" max="13" width="23.58203125" style="7" customWidth="1"/>
    <col min="14" max="15" width="8.6640625" style="7"/>
    <col min="16" max="16" width="27.58203125" style="7" customWidth="1"/>
    <col min="17" max="16384" width="8.6640625" style="7"/>
  </cols>
  <sheetData>
    <row r="1" spans="1:19" s="11" customFormat="1" ht="84">
      <c r="A1" s="1" t="s">
        <v>0</v>
      </c>
      <c r="B1" s="1" t="s">
        <v>1</v>
      </c>
      <c r="C1" s="1" t="s">
        <v>2</v>
      </c>
      <c r="D1" s="1" t="s">
        <v>46</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ht="126">
      <c r="A2" s="12">
        <v>1</v>
      </c>
      <c r="B2" s="8">
        <v>180253</v>
      </c>
      <c r="C2" s="8" t="s">
        <v>18</v>
      </c>
      <c r="D2" s="9" t="s">
        <v>19</v>
      </c>
      <c r="E2" s="9">
        <v>83</v>
      </c>
      <c r="F2" s="9">
        <v>15151852278</v>
      </c>
      <c r="G2" s="9">
        <v>0</v>
      </c>
      <c r="H2" s="9">
        <v>41</v>
      </c>
      <c r="I2" s="9"/>
      <c r="J2" s="9" t="s">
        <v>47</v>
      </c>
      <c r="K2" s="8"/>
      <c r="L2" s="8"/>
      <c r="M2" s="2" t="s">
        <v>20</v>
      </c>
      <c r="N2" s="8"/>
      <c r="O2" s="8"/>
      <c r="P2" s="9" t="s">
        <v>21</v>
      </c>
      <c r="Q2" s="8"/>
      <c r="R2" s="8"/>
      <c r="S2" s="3">
        <f>H2+E2+G2*0.1</f>
        <v>124</v>
      </c>
    </row>
    <row r="3" spans="1:19" ht="140">
      <c r="A3" s="12">
        <v>2</v>
      </c>
      <c r="B3" s="8">
        <v>180281</v>
      </c>
      <c r="C3" s="8" t="s">
        <v>27</v>
      </c>
      <c r="D3" s="9" t="s">
        <v>19</v>
      </c>
      <c r="E3" s="8">
        <v>82</v>
      </c>
      <c r="F3" s="8">
        <v>13236550833</v>
      </c>
      <c r="G3" s="8">
        <v>2</v>
      </c>
      <c r="H3" s="9">
        <v>20</v>
      </c>
      <c r="I3" s="8"/>
      <c r="J3" s="9" t="s">
        <v>41</v>
      </c>
      <c r="K3" s="8"/>
      <c r="L3" s="8"/>
      <c r="M3" s="9" t="s">
        <v>28</v>
      </c>
      <c r="N3" s="8"/>
      <c r="O3" s="8"/>
      <c r="P3" s="9"/>
      <c r="Q3" s="8"/>
      <c r="R3" s="8"/>
      <c r="S3" s="3">
        <f>H3+E3+G3*0.1</f>
        <v>102.2</v>
      </c>
    </row>
    <row r="4" spans="1:19" ht="182">
      <c r="A4" s="12">
        <v>3</v>
      </c>
      <c r="B4" s="8">
        <v>180274</v>
      </c>
      <c r="C4" s="8" t="s">
        <v>32</v>
      </c>
      <c r="D4" s="9" t="s">
        <v>19</v>
      </c>
      <c r="E4" s="8">
        <v>82.31</v>
      </c>
      <c r="F4" s="8">
        <v>15651817935</v>
      </c>
      <c r="G4" s="8">
        <v>1</v>
      </c>
      <c r="H4" s="8">
        <f>2.4*3+4+4+1.2</f>
        <v>16.399999999999999</v>
      </c>
      <c r="I4" s="8"/>
      <c r="J4" s="9" t="s">
        <v>42</v>
      </c>
      <c r="K4" s="8"/>
      <c r="L4" s="9" t="s">
        <v>43</v>
      </c>
      <c r="M4" s="8"/>
      <c r="N4" s="8"/>
      <c r="O4" s="8"/>
      <c r="P4" s="9" t="s">
        <v>44</v>
      </c>
      <c r="Q4" s="8"/>
      <c r="R4" s="8"/>
      <c r="S4" s="3">
        <f>H4+E4+G4*0.1</f>
        <v>98.81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BB5A8-3194-47B0-9B43-E22A726DB7F2}">
  <dimension ref="A1:S3"/>
  <sheetViews>
    <sheetView workbookViewId="0">
      <selection activeCell="L2" sqref="L2"/>
    </sheetView>
  </sheetViews>
  <sheetFormatPr defaultRowHeight="14"/>
  <cols>
    <col min="10" max="10" width="19.6640625" customWidth="1"/>
    <col min="12" max="12" width="16.08203125" customWidth="1"/>
    <col min="16" max="16" width="19.4140625" customWidth="1"/>
  </cols>
  <sheetData>
    <row r="1" spans="1:19" s="11" customFormat="1" ht="84">
      <c r="A1" s="1" t="s">
        <v>0</v>
      </c>
      <c r="B1" s="1" t="s">
        <v>1</v>
      </c>
      <c r="C1" s="1" t="s">
        <v>2</v>
      </c>
      <c r="D1" s="1" t="s">
        <v>46</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s="7" customFormat="1" ht="196">
      <c r="A2" s="12">
        <v>1</v>
      </c>
      <c r="B2" s="8">
        <v>180249</v>
      </c>
      <c r="C2" s="8" t="s">
        <v>22</v>
      </c>
      <c r="D2" s="10" t="s">
        <v>23</v>
      </c>
      <c r="E2" s="8">
        <v>75.709999999999994</v>
      </c>
      <c r="F2" s="8">
        <v>15895892851</v>
      </c>
      <c r="G2" s="8">
        <v>0</v>
      </c>
      <c r="H2" s="8">
        <v>46</v>
      </c>
      <c r="I2" s="8"/>
      <c r="J2" s="6" t="s">
        <v>37</v>
      </c>
      <c r="K2" s="8"/>
      <c r="L2" s="8"/>
      <c r="M2" s="8"/>
      <c r="N2" s="8"/>
      <c r="O2" s="8"/>
      <c r="P2" s="9" t="s">
        <v>24</v>
      </c>
      <c r="Q2" s="8"/>
      <c r="R2" s="8"/>
      <c r="S2" s="3">
        <f>H2+E2+G2*0.1</f>
        <v>121.71</v>
      </c>
    </row>
    <row r="3" spans="1:19" s="7" customFormat="1" ht="168">
      <c r="A3" s="12">
        <v>2</v>
      </c>
      <c r="B3" s="8">
        <v>180365</v>
      </c>
      <c r="C3" s="8" t="s">
        <v>25</v>
      </c>
      <c r="D3" s="8" t="s">
        <v>23</v>
      </c>
      <c r="E3" s="8">
        <v>77.37</v>
      </c>
      <c r="F3" s="8">
        <v>18720931272</v>
      </c>
      <c r="G3" s="8">
        <v>0</v>
      </c>
      <c r="H3" s="8">
        <f>24+6.6</f>
        <v>30.6</v>
      </c>
      <c r="I3" s="8"/>
      <c r="J3" s="9" t="s">
        <v>26</v>
      </c>
      <c r="K3" s="8"/>
      <c r="L3" s="9" t="s">
        <v>39</v>
      </c>
      <c r="M3" s="8"/>
      <c r="N3" s="8"/>
      <c r="O3" s="8"/>
      <c r="P3" s="9" t="s">
        <v>40</v>
      </c>
      <c r="Q3" s="8"/>
      <c r="R3" s="8"/>
      <c r="S3" s="3">
        <f>H3+E3+G3*0.1</f>
        <v>107.97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CBC2-1A2C-4BD1-B253-03CA8BAC63A8}">
  <dimension ref="A1:S3"/>
  <sheetViews>
    <sheetView workbookViewId="0">
      <selection activeCell="D3" sqref="D3"/>
    </sheetView>
  </sheetViews>
  <sheetFormatPr defaultRowHeight="14"/>
  <cols>
    <col min="10" max="10" width="17.5" customWidth="1"/>
    <col min="11" max="11" width="8.6640625" customWidth="1"/>
    <col min="12" max="12" width="17.25" customWidth="1"/>
    <col min="16" max="17" width="12.9140625" customWidth="1"/>
  </cols>
  <sheetData>
    <row r="1" spans="1:19" s="11" customFormat="1" ht="56">
      <c r="A1" s="1" t="s">
        <v>0</v>
      </c>
      <c r="B1" s="1" t="s">
        <v>1</v>
      </c>
      <c r="C1" s="1" t="s">
        <v>2</v>
      </c>
      <c r="D1" s="1" t="s">
        <v>46</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s="7" customFormat="1" ht="70">
      <c r="A2" s="12">
        <v>1</v>
      </c>
      <c r="B2" s="8">
        <v>180264</v>
      </c>
      <c r="C2" s="8" t="s">
        <v>34</v>
      </c>
      <c r="D2" s="8" t="s">
        <v>33</v>
      </c>
      <c r="E2" s="8">
        <v>82.63</v>
      </c>
      <c r="F2" s="8">
        <v>15852938728</v>
      </c>
      <c r="G2" s="8">
        <v>1</v>
      </c>
      <c r="H2" s="8">
        <v>13.2</v>
      </c>
      <c r="I2" s="8"/>
      <c r="J2" s="8"/>
      <c r="K2" s="8" t="s">
        <v>35</v>
      </c>
      <c r="L2" s="5" t="s">
        <v>36</v>
      </c>
      <c r="M2" s="8"/>
      <c r="N2" s="8"/>
      <c r="O2" s="8"/>
      <c r="P2" s="9" t="s">
        <v>45</v>
      </c>
      <c r="Q2" s="8"/>
      <c r="R2" s="8"/>
      <c r="S2" s="3">
        <f>H2+E2+G2*0.1</f>
        <v>95.929999999999993</v>
      </c>
    </row>
    <row r="3" spans="1:19" s="7" customFormat="1" ht="224">
      <c r="A3" s="12">
        <v>2</v>
      </c>
      <c r="B3" s="20">
        <v>180234</v>
      </c>
      <c r="C3" s="20" t="s">
        <v>67</v>
      </c>
      <c r="D3" s="8" t="s">
        <v>38</v>
      </c>
      <c r="E3" s="20">
        <v>85.25</v>
      </c>
      <c r="F3" s="20">
        <v>15951726339</v>
      </c>
      <c r="G3" s="20">
        <v>14</v>
      </c>
      <c r="H3" s="20">
        <v>9.1999999999999993</v>
      </c>
      <c r="I3" s="20"/>
      <c r="J3" s="20"/>
      <c r="K3" s="20"/>
      <c r="L3" s="20"/>
      <c r="M3" s="21" t="s">
        <v>68</v>
      </c>
      <c r="N3" s="20"/>
      <c r="O3" s="20"/>
      <c r="P3" s="21"/>
      <c r="Q3" s="21" t="s">
        <v>69</v>
      </c>
      <c r="R3" s="20"/>
      <c r="S3" s="3">
        <f>H3+E3+G3*0.1</f>
        <v>95.850000000000009</v>
      </c>
    </row>
  </sheetData>
  <sortState xmlns:xlrd2="http://schemas.microsoft.com/office/spreadsheetml/2017/richdata2" ref="A2:S3">
    <sortCondition descending="1" ref="S1"/>
  </sortState>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B87C2-185D-4743-B762-2764DC2D93E9}">
  <dimension ref="A1:S5"/>
  <sheetViews>
    <sheetView tabSelected="1" workbookViewId="0">
      <selection activeCell="F2" sqref="F2"/>
    </sheetView>
  </sheetViews>
  <sheetFormatPr defaultRowHeight="14"/>
  <cols>
    <col min="10" max="10" width="16.9140625" customWidth="1"/>
    <col min="11" max="11" width="18.08203125" customWidth="1"/>
    <col min="12" max="12" width="17.1640625" customWidth="1"/>
    <col min="13" max="13" width="25.4140625" customWidth="1"/>
    <col min="14" max="14" width="16.4140625" customWidth="1"/>
    <col min="15" max="15" width="15.58203125" customWidth="1"/>
    <col min="16" max="16" width="15.1640625" customWidth="1"/>
  </cols>
  <sheetData>
    <row r="1" spans="1:19" s="13" customFormat="1" ht="57.75" customHeight="1">
      <c r="A1" s="1" t="s">
        <v>0</v>
      </c>
      <c r="B1" s="1" t="s">
        <v>1</v>
      </c>
      <c r="C1" s="1" t="s">
        <v>2</v>
      </c>
      <c r="D1" s="1" t="s">
        <v>61</v>
      </c>
      <c r="E1" s="1" t="s">
        <v>3</v>
      </c>
      <c r="F1" s="1" t="s">
        <v>4</v>
      </c>
      <c r="G1" s="1" t="s">
        <v>5</v>
      </c>
      <c r="H1" s="1" t="s">
        <v>6</v>
      </c>
      <c r="I1" s="1" t="s">
        <v>7</v>
      </c>
      <c r="J1" s="1" t="s">
        <v>8</v>
      </c>
      <c r="K1" s="1" t="s">
        <v>9</v>
      </c>
      <c r="L1" s="1" t="s">
        <v>10</v>
      </c>
      <c r="M1" s="1" t="s">
        <v>11</v>
      </c>
      <c r="N1" s="1" t="s">
        <v>12</v>
      </c>
      <c r="O1" s="1" t="s">
        <v>13</v>
      </c>
      <c r="P1" s="1" t="s">
        <v>14</v>
      </c>
      <c r="Q1" s="1" t="s">
        <v>15</v>
      </c>
      <c r="R1" s="1" t="s">
        <v>16</v>
      </c>
      <c r="S1" s="22" t="s">
        <v>17</v>
      </c>
    </row>
    <row r="2" spans="1:19" ht="196">
      <c r="A2" s="14">
        <v>1</v>
      </c>
      <c r="B2" s="15">
        <v>169629</v>
      </c>
      <c r="C2" s="15" t="s">
        <v>62</v>
      </c>
      <c r="D2" s="15" t="s">
        <v>48</v>
      </c>
      <c r="E2" s="15">
        <v>82.07</v>
      </c>
      <c r="F2" s="15">
        <v>18851891689</v>
      </c>
      <c r="G2" s="15">
        <v>0</v>
      </c>
      <c r="H2" s="15">
        <v>71.8</v>
      </c>
      <c r="I2" s="15"/>
      <c r="J2" s="16" t="s">
        <v>49</v>
      </c>
      <c r="K2" s="16" t="s">
        <v>50</v>
      </c>
      <c r="L2" s="16" t="s">
        <v>51</v>
      </c>
      <c r="M2" s="15"/>
      <c r="N2" s="16" t="s">
        <v>52</v>
      </c>
      <c r="O2" s="16" t="s">
        <v>53</v>
      </c>
      <c r="P2" s="16" t="s">
        <v>54</v>
      </c>
      <c r="Q2" s="15"/>
      <c r="R2" s="15"/>
      <c r="S2" s="17">
        <f t="shared" ref="S2:S3" si="0">H2+E2+G2*0.1</f>
        <v>153.87</v>
      </c>
    </row>
    <row r="3" spans="1:19" s="13" customFormat="1" ht="139.5" customHeight="1">
      <c r="A3" s="14">
        <v>2</v>
      </c>
      <c r="B3" s="15">
        <v>189406</v>
      </c>
      <c r="C3" s="15" t="s">
        <v>55</v>
      </c>
      <c r="D3" s="15" t="s">
        <v>56</v>
      </c>
      <c r="E3" s="15">
        <v>80.3</v>
      </c>
      <c r="F3" s="15">
        <v>13645165076</v>
      </c>
      <c r="G3" s="15">
        <v>0</v>
      </c>
      <c r="H3" s="15">
        <v>52</v>
      </c>
      <c r="I3" s="15"/>
      <c r="J3" s="16" t="s">
        <v>57</v>
      </c>
      <c r="K3" s="16" t="s">
        <v>58</v>
      </c>
      <c r="L3" s="15"/>
      <c r="M3" s="15"/>
      <c r="N3" s="15"/>
      <c r="O3" s="16" t="s">
        <v>59</v>
      </c>
      <c r="P3" s="16" t="s">
        <v>60</v>
      </c>
      <c r="Q3" s="15"/>
      <c r="R3" s="15"/>
      <c r="S3" s="17">
        <f t="shared" si="0"/>
        <v>132.30000000000001</v>
      </c>
    </row>
    <row r="4" spans="1:19" ht="238">
      <c r="A4" s="14">
        <v>3</v>
      </c>
      <c r="B4" s="8">
        <v>180276</v>
      </c>
      <c r="C4" s="8" t="s">
        <v>29</v>
      </c>
      <c r="D4" s="15" t="s">
        <v>56</v>
      </c>
      <c r="E4" s="8">
        <v>84</v>
      </c>
      <c r="F4" s="8">
        <v>15527706500</v>
      </c>
      <c r="G4" s="8">
        <v>2</v>
      </c>
      <c r="H4" s="8">
        <v>15.2</v>
      </c>
      <c r="I4" s="8"/>
      <c r="J4" s="8"/>
      <c r="K4" s="8"/>
      <c r="L4" s="8"/>
      <c r="M4" s="4" t="s">
        <v>30</v>
      </c>
      <c r="N4" s="8"/>
      <c r="O4" s="8"/>
      <c r="P4" s="9" t="s">
        <v>31</v>
      </c>
      <c r="Q4" s="8"/>
      <c r="R4" s="8"/>
      <c r="S4" s="3">
        <f>H4+E4+G4*0.1</f>
        <v>99.4</v>
      </c>
    </row>
    <row r="5" spans="1:19" ht="155.5">
      <c r="A5" s="14">
        <v>4</v>
      </c>
      <c r="B5" s="18">
        <v>180311</v>
      </c>
      <c r="C5" s="18" t="s">
        <v>63</v>
      </c>
      <c r="D5" s="15" t="s">
        <v>56</v>
      </c>
      <c r="E5" s="18">
        <v>81.44</v>
      </c>
      <c r="F5" s="18">
        <v>18015122511</v>
      </c>
      <c r="G5" s="18">
        <v>0</v>
      </c>
      <c r="H5" s="18">
        <v>5.2</v>
      </c>
      <c r="I5" s="18"/>
      <c r="J5" s="18"/>
      <c r="K5" s="18"/>
      <c r="L5" s="18" t="s">
        <v>66</v>
      </c>
      <c r="M5" s="17" t="s">
        <v>65</v>
      </c>
      <c r="N5" s="17"/>
      <c r="O5" s="17"/>
      <c r="P5" s="19" t="s">
        <v>64</v>
      </c>
      <c r="Q5" s="14"/>
      <c r="R5" s="14"/>
      <c r="S5" s="3">
        <f>H5+E5+G5*0.1</f>
        <v>86.64</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王燕清奖学金</vt:lpstr>
      <vt:lpstr>金卡智能奖学金</vt:lpstr>
      <vt:lpstr>苏州工业园区奖学金</vt:lpstr>
      <vt:lpstr>人工智能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Lee</dc:creator>
  <cp:lastModifiedBy>Lee Francis</cp:lastModifiedBy>
  <dcterms:created xsi:type="dcterms:W3CDTF">2020-06-06T03:19:20Z</dcterms:created>
  <dcterms:modified xsi:type="dcterms:W3CDTF">2020-06-09T05:45:28Z</dcterms:modified>
</cp:coreProperties>
</file>